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4"/>
  </bookViews>
  <sheets>
    <sheet name="学校发展及运转经费项目" sheetId="1" r:id="rId1"/>
    <sheet name="教师继续教育培训项目" sheetId="2" r:id="rId2"/>
    <sheet name="安保经费项目" sheetId="3" r:id="rId3"/>
    <sheet name="云桌面系统" sheetId="4" r:id="rId4"/>
    <sheet name="录播教室项目" sheetId="5" r:id="rId5"/>
  </sheets>
  <definedNames>
    <definedName name="_xlnm.Print_Area" localSheetId="0">学校发展及运转经费项目!$A$1:J23</definedName>
    <definedName name="_xlnm.Print_Area" localSheetId="1">教师继续教育培训项目!$A$1:J23</definedName>
    <definedName name="_xlnm.Print_Area" localSheetId="2">安保经费项目!$A$1:J23</definedName>
    <definedName name="_xlnm.Print_Area" localSheetId="3">云桌面系统!$A$2:J33</definedName>
  </definedNames>
  <calcPr calcId="144525" concurrentCalc="0"/>
</workbook>
</file>

<file path=xl/sharedStrings.xml><?xml version="1.0" encoding="utf-8"?>
<sst xmlns="http://schemas.openxmlformats.org/spreadsheetml/2006/main" count="469" uniqueCount="154">
  <si>
    <t>2021年度项目支出绩效自评公开表</t>
  </si>
  <si>
    <t>单位（盖章）：</t>
  </si>
  <si>
    <t>项目负责人：何发良</t>
  </si>
  <si>
    <t>联系方式：13885814072</t>
  </si>
  <si>
    <t>项目资金
（万元）</t>
  </si>
  <si>
    <t>项目名称：学校发展及运转经费项目</t>
  </si>
  <si>
    <t>资金来源</t>
  </si>
  <si>
    <t>年初预算数</t>
  </si>
  <si>
    <t>调整预算数</t>
  </si>
  <si>
    <t>决算数</t>
  </si>
  <si>
    <t>预算执行率</t>
  </si>
  <si>
    <t>分值</t>
  </si>
  <si>
    <t>单位自评得分</t>
  </si>
  <si>
    <t>财政审核评分</t>
  </si>
  <si>
    <t>项目资金总额</t>
  </si>
  <si>
    <t>1.财政拨款</t>
  </si>
  <si>
    <t>/</t>
  </si>
  <si>
    <t>本级安排</t>
  </si>
  <si>
    <t>上级补助</t>
  </si>
  <si>
    <t>2.其他资金</t>
  </si>
  <si>
    <t>项目年度总目标</t>
  </si>
  <si>
    <t>年初批复目标</t>
  </si>
  <si>
    <t>实际完成情况</t>
  </si>
  <si>
    <t>弥补公用经费的不足，维护学校的正常运转及发展</t>
  </si>
  <si>
    <t>绩效指标</t>
  </si>
  <si>
    <t>一级指标</t>
  </si>
  <si>
    <t>二级指标</t>
  </si>
  <si>
    <t>三级指标</t>
  </si>
  <si>
    <t>年初批复指标值</t>
  </si>
  <si>
    <t>实际完成值</t>
  </si>
  <si>
    <t>未完成原因分析</t>
  </si>
  <si>
    <t>产出指标（50分）</t>
  </si>
  <si>
    <t xml:space="preserve">数量指标
</t>
  </si>
  <si>
    <t>维修维护次数</t>
  </si>
  <si>
    <t>≥12次</t>
  </si>
  <si>
    <t>绿化面积</t>
  </si>
  <si>
    <t>≥4370㎡</t>
  </si>
  <si>
    <t>学校文化体育活动次数</t>
  </si>
  <si>
    <t>≥15次</t>
  </si>
  <si>
    <t>网络通讯</t>
  </si>
  <si>
    <t>网速200Mb</t>
  </si>
  <si>
    <t>质量指标</t>
  </si>
  <si>
    <t>项目维修、维护验收合格率</t>
  </si>
  <si>
    <t>绿化面积合格率</t>
  </si>
  <si>
    <t>网速</t>
  </si>
  <si>
    <t>≥200Mb</t>
  </si>
  <si>
    <t xml:space="preserve">时效指标
</t>
  </si>
  <si>
    <t>1年</t>
  </si>
  <si>
    <t>≥95%</t>
  </si>
  <si>
    <t xml:space="preserve">成本指标
</t>
  </si>
  <si>
    <t>严格控制培训费用</t>
  </si>
  <si>
    <t>≤68万</t>
  </si>
  <si>
    <t>68万</t>
  </si>
  <si>
    <t>效益指标（30分）</t>
  </si>
  <si>
    <t>社会效益</t>
  </si>
  <si>
    <t>为师生创造安全、舒适的工作学习环境。</t>
  </si>
  <si>
    <t>大力提升</t>
  </si>
  <si>
    <t>保障学校外聘人员工资的发放及社保的购买，维护地方稳定</t>
  </si>
  <si>
    <t>有利于</t>
  </si>
  <si>
    <t>经济效益</t>
  </si>
  <si>
    <t>环境效益</t>
  </si>
  <si>
    <t>可持续影响</t>
  </si>
  <si>
    <t>项目运转年限</t>
  </si>
  <si>
    <t>满意度指标（10分）</t>
  </si>
  <si>
    <t>社会公众或服务对象满意度</t>
  </si>
  <si>
    <t>全校师生满意度</t>
  </si>
  <si>
    <t>≥85%</t>
  </si>
  <si>
    <t>总分</t>
  </si>
  <si>
    <t>绩效自评结论</t>
  </si>
  <si>
    <t xml:space="preserve">注：1.绩效自评表采取打分评价的形式，满分为100分，一级指标权重统一设置为：产出指标50分（其中：数量指标20分，质量指标20分，时效指标5分，成本指标5分）、效益指标30分（各单位可根据指标的重要程度自主确定各项三级指标的权重分值）、服务对象满意度指标10分、预算资金执行率10分。 2.未完成原因分析：说明偏离目标、不能完成目标的原因及拟采取的措施。3.定量指标若为正向指标（即指标值为≥*），则得分计算方法应用实际完成值（B）/年度指标值（A） *  指标值分值；若定量指标为反向指标值（即指标值为≤*），则得分计算方法应用年度指标值（A)/实际完成值（B）*该指标分值。如果实际完成值超过年度指标值100%的，扣减50%的分值，其它情况酌情扣分。4.定性指标根据指标完成情况分为：达到预期指标、部分达成预期指标并具有一定效果、未达成预期指标且效果较差三挡，分别按照该指标对应分值区间100%-80%(含80%)、80%-60%(含60%)、60%-0合理确定分值。                                                                                                            </t>
  </si>
  <si>
    <t>项目负责人：高永现</t>
  </si>
  <si>
    <t>联系方式：13984609189</t>
  </si>
  <si>
    <t>项目名称：教师继续教育培训项目</t>
  </si>
  <si>
    <t>黔府发【2019】9号，2020年贵州省进入新高考综合改革、新教材的使用和新课程标准的全面实施，使教师能更好的迎接新高考、深入研究教材、理解新课程标准并运用于教学之中。</t>
  </si>
  <si>
    <t>全年实现专职教师全部培训，暑假50余名教师参加西南大学新高考改革培训项目，寒假报名了重庆智识教育研究院50余名班主任业务培训。全面提升我校教师的业务水平，以已迎接贵州省即将开始的新高考改革。</t>
  </si>
  <si>
    <t>培训人数</t>
  </si>
  <si>
    <t>≥179人</t>
  </si>
  <si>
    <t>培训课时</t>
  </si>
  <si>
    <t>≥90课时/每人</t>
  </si>
  <si>
    <t>90课时/每人</t>
  </si>
  <si>
    <t>教师培训率</t>
  </si>
  <si>
    <t>≥80%</t>
  </si>
  <si>
    <t>培训学时完成率</t>
  </si>
  <si>
    <t>按计划完成</t>
  </si>
  <si>
    <t>≤1年</t>
  </si>
  <si>
    <t>≤40万</t>
  </si>
  <si>
    <t>40万</t>
  </si>
  <si>
    <t>提高我校教学水平，使我校高考成绩更上一个台阶</t>
  </si>
  <si>
    <t>绩效项目完全完成</t>
  </si>
  <si>
    <t>项目负责人：丁权</t>
  </si>
  <si>
    <t>联系方式：18085818123</t>
  </si>
  <si>
    <t>项目名称：安保经费（含人员工资及社保）</t>
  </si>
  <si>
    <t>根据六盘水政法【2019】年73号文规定规范校园安保管理，保护学校师生及财产安全。</t>
  </si>
  <si>
    <t>安保人员人数</t>
  </si>
  <si>
    <t>≤8名</t>
  </si>
  <si>
    <t>购买服装和设备购置的数量</t>
  </si>
  <si>
    <t>≤8套</t>
  </si>
  <si>
    <t>服装设备沿用原有设备，新近人员新采购服装一套</t>
  </si>
  <si>
    <t>确保人员经费，按时足额发放工资缴纳社保</t>
  </si>
  <si>
    <t>购买服装和设备合格率</t>
  </si>
  <si>
    <t>严格项目预算实施</t>
  </si>
  <si>
    <t>≤30万元</t>
  </si>
  <si>
    <t>解决部分人员就业问题</t>
  </si>
  <si>
    <t>有帮助</t>
  </si>
  <si>
    <t>维护校园安全稳定，杜绝暴力事件发生</t>
  </si>
  <si>
    <t>绩效项目完全实现</t>
  </si>
  <si>
    <t>附件2</t>
  </si>
  <si>
    <t>项目负责人：刘玉波</t>
  </si>
  <si>
    <t>联系方式：18085817881</t>
  </si>
  <si>
    <t>项目名称：云桌面系统</t>
  </si>
  <si>
    <t>由于我校实行全员坐班，办公电脑存在二三十台短缺，现存办公电脑有一半以上使用时间超过十年，性能严重不足，很难适应课件设计等需求。40套教学系统（班班通）没有统一管理系统，系统运行缓慢、漏洞多，不健康内容弹窗多。为了改善教学及备课环境，建设云桌面系统来解决：1、办公电脑短缺和性能低下的问题。2、运维成本高的问题。3、系统漏洞多安全性低的问题。4、新增移动办公功能。5、降低办公能耗。</t>
  </si>
  <si>
    <t>1、缓解教研、学习、办公设备短缺。2、解决了部分老师因设备性能低下影响工作效率。3、设备集中管理降低了安全风险。</t>
  </si>
  <si>
    <t>数量指标
（20分）</t>
  </si>
  <si>
    <t>将原有教学及现在购买办公电脑并入云系统</t>
  </si>
  <si>
    <t>176台</t>
  </si>
  <si>
    <t>57台</t>
  </si>
  <si>
    <t>机型复杂，需要投入大量资金，降低了原有系统性能。</t>
  </si>
  <si>
    <t>采购50套设备终端</t>
  </si>
  <si>
    <t>50台</t>
  </si>
  <si>
    <t>质量指标
（20分）</t>
  </si>
  <si>
    <t>设备安装工程验收合格率</t>
  </si>
  <si>
    <t>设施采购验收合格率</t>
  </si>
  <si>
    <t>时效指标
（5分）</t>
  </si>
  <si>
    <t>维修完成进度</t>
  </si>
  <si>
    <t>按时限完成</t>
  </si>
  <si>
    <t>按时完成</t>
  </si>
  <si>
    <t>成本指标
（5分）</t>
  </si>
  <si>
    <t>未超预算</t>
  </si>
  <si>
    <t>提高教师工作效率，优化学习资源配置。</t>
  </si>
  <si>
    <t>设施设备持续使用情况</t>
  </si>
  <si>
    <t>5-8年</t>
  </si>
  <si>
    <t>师生满意度</t>
  </si>
  <si>
    <t>原计划将本单位内所有电脑设备并入云系统方便统一管理，但是在调研后发现，本单位原有办公电脑牌繁多型号复杂并入云系统投入高，还会降低原有设备的性能，最终放弃将所有办公电脑并入云系统。预算从40万下调到30万并且将终端数量从50台调整为57台。本次采购云系统对提高教师工作效率，优化学习资源起到了很大的帮助作用，完全满足预期要求。</t>
  </si>
  <si>
    <t xml:space="preserve">注：1.绩效自评表采取打分评价的形式，满分为100分，一级指标权重统一设置为：产出指标50分（其中：数量指标20分，质量指标20分，时效指标5分，成本指标5分）、效益指标30分（各单位可根据指标的重要程度自主确定各项三级指标的权重分值）、服务对象满意度指标10分、预算资金执行率10分。 
2.未完成原因分析：说明偏离目标、不能完成目标的原因及拟采取的措施。
3.定量指标若为正向指标（即指标值为≥*），则得分计算方法应用实际完成值（B）/年度指标值（A） *  指标值分值；若定量指标为反向指标值（即指标值为≤*），则得分计算方法应用年度指标值（A)/实际完成值（B）*该指标分值。如果实际完成值超过年度指标值100%的，扣减50%的分值，其它情况酌情扣分。
4.定性指标根据指标完成情况分为：达到预期指标、部分达成预期指标并具有一定效果、未达成预期指标且效果较差三挡，分别按照该指标对应分值区间100%-80%(含80%)、80%-60%(含60%)、60%-0合理确定分值。                                                                                                            </t>
  </si>
  <si>
    <t>项目名称：录播教室项目</t>
  </si>
  <si>
    <t>根据国家中长期教育改革和发展规划纲要，信息技术对教育改革发展具有深远影响，实现教育现代化、创新教学模式、提高教育质量，迫切需要推进教育信息化建设。我校申请建设一间录播教室，用于教学观摩、教研、录播等教学活动，可促进校内教研交流，有助于教师自我反思，提高业务能力、教学能力，为学校发展积累丰富的教育教学资源，形成学校的优质资源和特色资源。</t>
  </si>
  <si>
    <t>完全投入使用2个月来，已经用于教研活动3次。录课20多节，其中2人获得市级一等奖，4人获得市级二等奖。并在疫情形势严峻的情况下，成功举办了高一与高二年级的线上家长会，加强了家校的沟通，并降低的病毒传播的风险。</t>
  </si>
  <si>
    <t>录播设备的采购数</t>
  </si>
  <si>
    <t>≤126件/套</t>
  </si>
  <si>
    <t>录播教室装修面积</t>
  </si>
  <si>
    <t>135㎡</t>
  </si>
  <si>
    <t>装修项目验收合格率</t>
  </si>
  <si>
    <t>设备采购验收合格率</t>
  </si>
  <si>
    <t xml:space="preserve">工程成本控制			</t>
  </si>
  <si>
    <t>≤60万元</t>
  </si>
  <si>
    <t>完善学校教学设施</t>
  </si>
  <si>
    <t>提升学校教学质量</t>
  </si>
  <si>
    <t xml:space="preserve">较大提升				</t>
  </si>
  <si>
    <t>有提升</t>
  </si>
  <si>
    <t>设备持续使用情况</t>
  </si>
  <si>
    <t>5-10年</t>
  </si>
  <si>
    <t>录播教室持续使用情况</t>
  </si>
  <si>
    <t>≧10年</t>
  </si>
  <si>
    <t>项目圆满完成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</si>
</sst>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indexed="8"/>
      <name val="宋体"/>
      <charset val="134"/>
    </font>
    <font>
      <sz val="14"/>
      <color indexed="8"/>
      <name val="黑体"/>
      <charset val="134"/>
    </font>
    <font>
      <sz val="20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6"/>
      <color indexed="8"/>
      <name val="黑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12" applyNumberFormat="0" applyAlignment="0" applyProtection="0">
      <alignment vertical="center"/>
    </xf>
    <xf numFmtId="0" fontId="20" fillId="0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1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14" applyNumberFormat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16" applyNumberFormat="0" applyAlignment="0" applyProtection="0">
      <alignment vertical="center"/>
    </xf>
    <xf numFmtId="0" fontId="25" fillId="0" borderId="17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82">
    <xf numFmtId="0" fontId="0" fillId="0" borderId="0" xfId="0" applyFill="1">
      <alignment vertical="center"/>
    </xf>
    <xf numFmtId="0" fontId="0" fillId="0" borderId="0" xfId="0" applyNumberForma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76" fontId="4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9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 indent="2"/>
    </xf>
    <xf numFmtId="0" fontId="3" fillId="0" borderId="2" xfId="0" applyNumberFormat="1" applyFont="1" applyFill="1" applyBorder="1" applyAlignment="1">
      <alignment horizontal="left" vertical="center" indent="2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textRotation="255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textRotation="255"/>
    </xf>
    <xf numFmtId="0" fontId="3" fillId="0" borderId="9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top" wrapText="1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76" fontId="7" fillId="0" borderId="1" xfId="0" applyNumberFormat="1" applyFont="1" applyFill="1" applyBorder="1">
      <alignment vertical="center"/>
    </xf>
    <xf numFmtId="9" fontId="7" fillId="0" borderId="1" xfId="0" applyNumberFormat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left" vertical="center" indent="2"/>
    </xf>
    <xf numFmtId="0" fontId="7" fillId="0" borderId="2" xfId="0" applyNumberFormat="1" applyFont="1" applyFill="1" applyBorder="1" applyAlignment="1">
      <alignment horizontal="left" vertical="center" indent="2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textRotation="255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textRotation="255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top" wrapText="1"/>
    </xf>
    <xf numFmtId="0" fontId="7" fillId="0" borderId="0" xfId="0" applyFont="1" applyFill="1">
      <alignment vertical="center"/>
    </xf>
    <xf numFmtId="0" fontId="7" fillId="0" borderId="8" xfId="0" applyFont="1" applyFill="1" applyBorder="1" applyAlignment="1">
      <alignment horizontal="left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opLeftCell="A9" workbookViewId="0">
      <selection activeCell="B29" sqref="B29:J29"/>
    </sheetView>
  </sheetViews>
  <sheetFormatPr defaultColWidth="8.89166666666667" defaultRowHeight="13.5"/>
  <cols>
    <col min="1" max="1" width="11.875" customWidth="1"/>
    <col min="2" max="2" width="6.75" customWidth="1"/>
    <col min="3" max="3" width="9.5" customWidth="1"/>
    <col min="4" max="4" width="9" customWidth="1"/>
    <col min="5" max="5" width="8.125" customWidth="1"/>
    <col min="6" max="6" width="10.25" customWidth="1"/>
    <col min="7" max="7" width="10.375" customWidth="1"/>
    <col min="8" max="8" width="6.25" customWidth="1"/>
    <col min="9" max="9" width="10" customWidth="1"/>
    <col min="10" max="10" width="10.25" customWidth="1"/>
  </cols>
  <sheetData>
    <row r="1" ht="26" customHeight="1" spans="1:10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ht="26" customHeight="1" spans="1:10">
      <c r="A2" s="48" t="s">
        <v>1</v>
      </c>
      <c r="B2" s="48"/>
      <c r="C2" s="48"/>
      <c r="D2" s="48"/>
      <c r="E2" s="48" t="s">
        <v>2</v>
      </c>
      <c r="F2" s="48"/>
      <c r="G2" s="48"/>
      <c r="H2" s="48" t="s">
        <v>3</v>
      </c>
      <c r="I2" s="48"/>
      <c r="J2" s="48"/>
    </row>
    <row r="3" ht="25" customHeight="1" spans="1:10">
      <c r="A3" s="49" t="s">
        <v>4</v>
      </c>
      <c r="B3" s="50" t="s">
        <v>5</v>
      </c>
      <c r="C3" s="51"/>
      <c r="D3" s="51"/>
      <c r="E3" s="51"/>
      <c r="F3" s="51"/>
      <c r="G3" s="51"/>
      <c r="H3" s="51"/>
      <c r="I3" s="51"/>
      <c r="J3" s="51"/>
    </row>
    <row r="4" ht="25" customHeight="1" spans="1:10">
      <c r="A4" s="49"/>
      <c r="B4" s="52" t="s">
        <v>6</v>
      </c>
      <c r="C4" s="53"/>
      <c r="D4" s="54" t="s">
        <v>7</v>
      </c>
      <c r="E4" s="54" t="s">
        <v>8</v>
      </c>
      <c r="F4" s="54" t="s">
        <v>9</v>
      </c>
      <c r="G4" s="54" t="s">
        <v>10</v>
      </c>
      <c r="H4" s="54" t="s">
        <v>11</v>
      </c>
      <c r="I4" s="74" t="s">
        <v>12</v>
      </c>
      <c r="J4" s="74" t="s">
        <v>13</v>
      </c>
    </row>
    <row r="5" ht="25" customHeight="1" spans="1:10">
      <c r="A5" s="49"/>
      <c r="B5" s="55" t="s">
        <v>14</v>
      </c>
      <c r="C5" s="56"/>
      <c r="D5" s="57">
        <v>68</v>
      </c>
      <c r="E5" s="57">
        <f t="shared" ref="D5:F5" si="0">SUM(E6,E9)</f>
        <v>0</v>
      </c>
      <c r="F5" s="57">
        <v>68</v>
      </c>
      <c r="G5" s="58">
        <f>F5/(D5+E5)</f>
        <v>1</v>
      </c>
      <c r="H5" s="59">
        <v>10</v>
      </c>
      <c r="I5" s="59">
        <f>G5*10</f>
        <v>10</v>
      </c>
      <c r="J5" s="59"/>
    </row>
    <row r="6" ht="25" customHeight="1" spans="1:10">
      <c r="A6" s="49"/>
      <c r="B6" s="55" t="s">
        <v>15</v>
      </c>
      <c r="C6" s="56"/>
      <c r="D6" s="57">
        <v>68</v>
      </c>
      <c r="E6" s="57">
        <f t="shared" ref="D6:F6" si="1">SUM(E7:E8)</f>
        <v>0</v>
      </c>
      <c r="F6" s="57">
        <v>68</v>
      </c>
      <c r="G6" s="59" t="s">
        <v>16</v>
      </c>
      <c r="H6" s="59" t="s">
        <v>16</v>
      </c>
      <c r="I6" s="59" t="s">
        <v>16</v>
      </c>
      <c r="J6" s="59" t="s">
        <v>16</v>
      </c>
    </row>
    <row r="7" ht="25" customHeight="1" spans="1:10">
      <c r="A7" s="49"/>
      <c r="B7" s="60" t="s">
        <v>17</v>
      </c>
      <c r="C7" s="61"/>
      <c r="D7" s="57">
        <v>68</v>
      </c>
      <c r="E7" s="57"/>
      <c r="F7" s="57">
        <v>68</v>
      </c>
      <c r="G7" s="59" t="s">
        <v>16</v>
      </c>
      <c r="H7" s="59" t="s">
        <v>16</v>
      </c>
      <c r="I7" s="59" t="s">
        <v>16</v>
      </c>
      <c r="J7" s="59" t="s">
        <v>16</v>
      </c>
    </row>
    <row r="8" ht="25" customHeight="1" spans="1:10">
      <c r="A8" s="49"/>
      <c r="B8" s="60" t="s">
        <v>18</v>
      </c>
      <c r="C8" s="61"/>
      <c r="D8" s="57"/>
      <c r="E8" s="57"/>
      <c r="F8" s="57"/>
      <c r="G8" s="59" t="s">
        <v>16</v>
      </c>
      <c r="H8" s="59" t="s">
        <v>16</v>
      </c>
      <c r="I8" s="59" t="s">
        <v>16</v>
      </c>
      <c r="J8" s="59" t="s">
        <v>16</v>
      </c>
    </row>
    <row r="9" ht="25" customHeight="1" spans="1:10">
      <c r="A9" s="49"/>
      <c r="B9" s="55" t="s">
        <v>19</v>
      </c>
      <c r="C9" s="56"/>
      <c r="D9" s="57"/>
      <c r="E9" s="57"/>
      <c r="F9" s="57"/>
      <c r="G9" s="59" t="s">
        <v>16</v>
      </c>
      <c r="H9" s="59" t="s">
        <v>16</v>
      </c>
      <c r="I9" s="59" t="s">
        <v>16</v>
      </c>
      <c r="J9" s="59" t="s">
        <v>16</v>
      </c>
    </row>
    <row r="10" ht="25" customHeight="1" spans="1:10">
      <c r="A10" s="62" t="s">
        <v>20</v>
      </c>
      <c r="B10" s="63" t="s">
        <v>21</v>
      </c>
      <c r="C10" s="64"/>
      <c r="D10" s="64"/>
      <c r="E10" s="65"/>
      <c r="F10" s="63" t="s">
        <v>22</v>
      </c>
      <c r="G10" s="64"/>
      <c r="H10" s="64"/>
      <c r="I10" s="64"/>
      <c r="J10" s="65"/>
    </row>
    <row r="11" ht="25" customHeight="1" spans="1:10">
      <c r="A11" s="66"/>
      <c r="B11" s="78" t="s">
        <v>23</v>
      </c>
      <c r="C11" s="55"/>
      <c r="D11" s="55"/>
      <c r="E11" s="56"/>
      <c r="F11" s="78" t="s">
        <v>23</v>
      </c>
      <c r="G11" s="55"/>
      <c r="H11" s="55"/>
      <c r="I11" s="55"/>
      <c r="J11" s="56"/>
    </row>
    <row r="12" s="1" customFormat="1" ht="25" customHeight="1" spans="1:10">
      <c r="A12" s="70" t="s">
        <v>24</v>
      </c>
      <c r="B12" s="71" t="s">
        <v>25</v>
      </c>
      <c r="C12" s="71" t="s">
        <v>26</v>
      </c>
      <c r="D12" s="71" t="s">
        <v>27</v>
      </c>
      <c r="E12" s="71" t="s">
        <v>28</v>
      </c>
      <c r="F12" s="71" t="s">
        <v>29</v>
      </c>
      <c r="G12" s="71" t="s">
        <v>30</v>
      </c>
      <c r="H12" s="71" t="s">
        <v>11</v>
      </c>
      <c r="I12" s="71" t="s">
        <v>12</v>
      </c>
      <c r="J12" s="71" t="s">
        <v>13</v>
      </c>
    </row>
    <row r="13" s="1" customFormat="1" ht="25" customHeight="1" spans="1:10">
      <c r="A13" s="70"/>
      <c r="B13" s="72" t="s">
        <v>31</v>
      </c>
      <c r="C13" s="72" t="s">
        <v>32</v>
      </c>
      <c r="D13" s="71" t="s">
        <v>33</v>
      </c>
      <c r="E13" s="71" t="s">
        <v>34</v>
      </c>
      <c r="F13" s="71" t="s">
        <v>34</v>
      </c>
      <c r="G13" s="71"/>
      <c r="H13" s="71">
        <v>5</v>
      </c>
      <c r="I13" s="71">
        <v>5</v>
      </c>
      <c r="J13" s="71"/>
    </row>
    <row r="14" s="1" customFormat="1" ht="25" customHeight="1" spans="1:10">
      <c r="A14" s="70"/>
      <c r="B14" s="62"/>
      <c r="C14" s="62"/>
      <c r="D14" s="71" t="s">
        <v>35</v>
      </c>
      <c r="E14" s="71" t="s">
        <v>36</v>
      </c>
      <c r="F14" s="71" t="s">
        <v>36</v>
      </c>
      <c r="G14" s="71"/>
      <c r="H14" s="71">
        <v>5</v>
      </c>
      <c r="I14" s="71">
        <v>5</v>
      </c>
      <c r="J14" s="71"/>
    </row>
    <row r="15" s="1" customFormat="1" ht="25" customHeight="1" spans="1:10">
      <c r="A15" s="70"/>
      <c r="B15" s="62"/>
      <c r="C15" s="62"/>
      <c r="D15" s="71" t="s">
        <v>37</v>
      </c>
      <c r="E15" s="71" t="s">
        <v>38</v>
      </c>
      <c r="F15" s="71" t="s">
        <v>38</v>
      </c>
      <c r="G15" s="71"/>
      <c r="H15" s="71">
        <v>5</v>
      </c>
      <c r="I15" s="71">
        <v>5</v>
      </c>
      <c r="J15" s="71"/>
    </row>
    <row r="16" ht="25" customHeight="1" spans="1:10">
      <c r="A16" s="73"/>
      <c r="B16" s="62"/>
      <c r="C16" s="74"/>
      <c r="D16" s="51" t="s">
        <v>39</v>
      </c>
      <c r="E16" s="71" t="s">
        <v>40</v>
      </c>
      <c r="F16" s="71" t="s">
        <v>40</v>
      </c>
      <c r="G16" s="51"/>
      <c r="H16" s="71">
        <v>5</v>
      </c>
      <c r="I16" s="71">
        <v>5</v>
      </c>
      <c r="J16" s="71"/>
    </row>
    <row r="17" customFormat="1" ht="25" customHeight="1" spans="1:10">
      <c r="A17" s="73"/>
      <c r="B17" s="62"/>
      <c r="C17" s="80" t="s">
        <v>41</v>
      </c>
      <c r="D17" s="51" t="s">
        <v>42</v>
      </c>
      <c r="E17" s="71">
        <v>1</v>
      </c>
      <c r="F17" s="71">
        <v>1</v>
      </c>
      <c r="G17" s="51"/>
      <c r="H17" s="71">
        <v>10</v>
      </c>
      <c r="I17" s="71">
        <v>10</v>
      </c>
      <c r="J17" s="71"/>
    </row>
    <row r="18" customFormat="1" ht="25" customHeight="1" spans="1:10">
      <c r="A18" s="73"/>
      <c r="B18" s="62"/>
      <c r="C18" s="80"/>
      <c r="D18" s="51" t="s">
        <v>43</v>
      </c>
      <c r="E18" s="71">
        <v>1</v>
      </c>
      <c r="F18" s="71">
        <v>1</v>
      </c>
      <c r="G18" s="51"/>
      <c r="H18" s="71">
        <v>5</v>
      </c>
      <c r="I18" s="71">
        <v>3</v>
      </c>
      <c r="J18" s="71"/>
    </row>
    <row r="19" customFormat="1" ht="25" customHeight="1" spans="1:10">
      <c r="A19" s="73"/>
      <c r="B19" s="62"/>
      <c r="C19" s="81"/>
      <c r="D19" s="51" t="s">
        <v>44</v>
      </c>
      <c r="E19" s="71" t="s">
        <v>45</v>
      </c>
      <c r="F19" s="71" t="s">
        <v>45</v>
      </c>
      <c r="G19" s="51"/>
      <c r="H19" s="71">
        <v>5</v>
      </c>
      <c r="I19" s="71">
        <v>5</v>
      </c>
      <c r="J19" s="71"/>
    </row>
    <row r="20" customFormat="1" ht="25" customHeight="1" spans="1:10">
      <c r="A20" s="73"/>
      <c r="B20" s="62"/>
      <c r="C20" s="71" t="s">
        <v>46</v>
      </c>
      <c r="D20" s="51" t="s">
        <v>47</v>
      </c>
      <c r="E20" s="71" t="s">
        <v>48</v>
      </c>
      <c r="F20" s="71" t="s">
        <v>48</v>
      </c>
      <c r="G20" s="51"/>
      <c r="H20" s="71">
        <v>5</v>
      </c>
      <c r="I20" s="71">
        <v>5</v>
      </c>
      <c r="J20" s="71"/>
    </row>
    <row r="21" customFormat="1" ht="25" customHeight="1" spans="1:10">
      <c r="A21" s="73"/>
      <c r="B21" s="74"/>
      <c r="C21" s="71" t="s">
        <v>49</v>
      </c>
      <c r="D21" s="51" t="s">
        <v>50</v>
      </c>
      <c r="E21" s="71" t="s">
        <v>51</v>
      </c>
      <c r="F21" s="71" t="s">
        <v>52</v>
      </c>
      <c r="G21" s="51"/>
      <c r="H21" s="71">
        <v>5</v>
      </c>
      <c r="I21" s="71">
        <v>5</v>
      </c>
      <c r="J21" s="71"/>
    </row>
    <row r="22" customFormat="1" ht="25" customHeight="1" spans="1:10">
      <c r="A22" s="73"/>
      <c r="B22" s="62" t="s">
        <v>53</v>
      </c>
      <c r="C22" s="72" t="s">
        <v>54</v>
      </c>
      <c r="D22" s="51" t="s">
        <v>55</v>
      </c>
      <c r="E22" s="71" t="s">
        <v>56</v>
      </c>
      <c r="F22" s="71" t="s">
        <v>56</v>
      </c>
      <c r="G22" s="51"/>
      <c r="H22" s="71">
        <v>10</v>
      </c>
      <c r="I22" s="71">
        <v>10</v>
      </c>
      <c r="J22" s="71"/>
    </row>
    <row r="23" ht="25" customHeight="1" spans="1:10">
      <c r="A23" s="73"/>
      <c r="B23" s="62"/>
      <c r="C23" s="62"/>
      <c r="D23" s="51" t="s">
        <v>57</v>
      </c>
      <c r="E23" s="71" t="s">
        <v>58</v>
      </c>
      <c r="F23" s="71" t="s">
        <v>58</v>
      </c>
      <c r="G23" s="51"/>
      <c r="H23" s="71">
        <v>10</v>
      </c>
      <c r="I23" s="71">
        <v>10</v>
      </c>
      <c r="J23" s="71"/>
    </row>
    <row r="24" customFormat="1" ht="25" customHeight="1" spans="1:10">
      <c r="A24" s="73"/>
      <c r="B24" s="62"/>
      <c r="C24" s="72" t="s">
        <v>59</v>
      </c>
      <c r="D24" s="51"/>
      <c r="E24" s="71"/>
      <c r="F24" s="71"/>
      <c r="G24" s="51"/>
      <c r="H24" s="71"/>
      <c r="I24" s="71"/>
      <c r="J24" s="71"/>
    </row>
    <row r="25" customFormat="1" ht="25" customHeight="1" spans="1:10">
      <c r="A25" s="73"/>
      <c r="B25" s="62"/>
      <c r="C25" s="72" t="s">
        <v>60</v>
      </c>
      <c r="D25" s="51"/>
      <c r="E25" s="71"/>
      <c r="F25" s="71"/>
      <c r="G25" s="51"/>
      <c r="H25" s="71"/>
      <c r="I25" s="71"/>
      <c r="J25" s="71"/>
    </row>
    <row r="26" customFormat="1" ht="25" customHeight="1" spans="1:10">
      <c r="A26" s="73"/>
      <c r="B26" s="74"/>
      <c r="C26" s="72" t="s">
        <v>61</v>
      </c>
      <c r="D26" s="51" t="s">
        <v>62</v>
      </c>
      <c r="E26" s="71" t="s">
        <v>47</v>
      </c>
      <c r="F26" s="71" t="s">
        <v>47</v>
      </c>
      <c r="G26" s="51"/>
      <c r="H26" s="71">
        <v>10</v>
      </c>
      <c r="I26" s="71">
        <v>10</v>
      </c>
      <c r="J26" s="71"/>
    </row>
    <row r="27" ht="25" customHeight="1" spans="1:10">
      <c r="A27" s="73"/>
      <c r="B27" s="71" t="s">
        <v>63</v>
      </c>
      <c r="C27" s="71" t="s">
        <v>64</v>
      </c>
      <c r="D27" s="51" t="s">
        <v>65</v>
      </c>
      <c r="E27" s="71" t="s">
        <v>66</v>
      </c>
      <c r="F27" s="71" t="s">
        <v>66</v>
      </c>
      <c r="G27" s="51"/>
      <c r="H27" s="71">
        <v>10</v>
      </c>
      <c r="I27" s="71">
        <v>10</v>
      </c>
      <c r="J27" s="71"/>
    </row>
    <row r="28" ht="25" customHeight="1" spans="1:10">
      <c r="A28" s="59" t="s">
        <v>67</v>
      </c>
      <c r="B28" s="59"/>
      <c r="C28" s="59"/>
      <c r="D28" s="59"/>
      <c r="E28" s="59"/>
      <c r="F28" s="59"/>
      <c r="G28" s="59"/>
      <c r="H28" s="59">
        <f>SUM(H13:H27,H5)</f>
        <v>100</v>
      </c>
      <c r="I28" s="59">
        <f>SUM(I13:I27,I5)</f>
        <v>98</v>
      </c>
      <c r="J28" s="59"/>
    </row>
    <row r="29" ht="25" customHeight="1" spans="1:10">
      <c r="A29" s="71" t="s">
        <v>68</v>
      </c>
      <c r="B29" s="63"/>
      <c r="C29" s="64"/>
      <c r="D29" s="64"/>
      <c r="E29" s="64"/>
      <c r="F29" s="64"/>
      <c r="G29" s="64"/>
      <c r="H29" s="64"/>
      <c r="I29" s="64"/>
      <c r="J29" s="65"/>
    </row>
    <row r="30" ht="74" customHeight="1" spans="1:10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pans="1:10">
      <c r="A35" s="77"/>
      <c r="B35" s="77"/>
      <c r="C35" s="77"/>
      <c r="D35" s="77"/>
      <c r="E35" s="77"/>
      <c r="F35" s="77"/>
      <c r="G35" s="77"/>
      <c r="H35" s="77"/>
      <c r="I35" s="77"/>
      <c r="J35" s="77"/>
    </row>
    <row r="36" spans="1:10">
      <c r="A36" s="77"/>
      <c r="B36" s="77"/>
      <c r="C36" s="77"/>
      <c r="D36" s="77"/>
      <c r="E36" s="77"/>
      <c r="F36" s="77"/>
      <c r="G36" s="77"/>
      <c r="H36" s="77"/>
      <c r="I36" s="77"/>
      <c r="J36" s="77"/>
    </row>
    <row r="37" spans="1:10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>
      <c r="A40" s="77"/>
      <c r="B40" s="77"/>
      <c r="C40" s="77"/>
      <c r="D40" s="77"/>
      <c r="E40" s="77"/>
      <c r="F40" s="77"/>
      <c r="G40" s="77"/>
      <c r="H40" s="77"/>
      <c r="I40" s="77"/>
      <c r="J40" s="77"/>
    </row>
    <row r="41" spans="1:10">
      <c r="A41" s="77"/>
      <c r="B41" s="77"/>
      <c r="C41" s="77"/>
      <c r="D41" s="77"/>
      <c r="E41" s="77"/>
      <c r="F41" s="77"/>
      <c r="G41" s="77"/>
      <c r="H41" s="77"/>
      <c r="I41" s="77"/>
      <c r="J41" s="77"/>
    </row>
    <row r="42" spans="1:10">
      <c r="A42" s="77"/>
      <c r="B42" s="77"/>
      <c r="C42" s="77"/>
      <c r="D42" s="77"/>
      <c r="E42" s="77"/>
      <c r="F42" s="77"/>
      <c r="G42" s="77"/>
      <c r="H42" s="77"/>
      <c r="I42" s="77"/>
      <c r="J42" s="77"/>
    </row>
    <row r="43" spans="1:10">
      <c r="A43" s="77"/>
      <c r="B43" s="77"/>
      <c r="C43" s="77"/>
      <c r="D43" s="77"/>
      <c r="E43" s="77"/>
      <c r="F43" s="77"/>
      <c r="G43" s="77"/>
      <c r="H43" s="77"/>
      <c r="I43" s="77"/>
      <c r="J43" s="77"/>
    </row>
    <row r="44" spans="1:10">
      <c r="A44" s="77"/>
      <c r="B44" s="77"/>
      <c r="C44" s="77"/>
      <c r="D44" s="77"/>
      <c r="E44" s="77"/>
      <c r="F44" s="77"/>
      <c r="G44" s="77"/>
      <c r="H44" s="77"/>
      <c r="I44" s="77"/>
      <c r="J44" s="77"/>
    </row>
    <row r="45" spans="1:10">
      <c r="A45" s="77"/>
      <c r="B45" s="77"/>
      <c r="C45" s="77"/>
      <c r="D45" s="77"/>
      <c r="E45" s="77"/>
      <c r="F45" s="77"/>
      <c r="G45" s="77"/>
      <c r="H45" s="77"/>
      <c r="I45" s="77"/>
      <c r="J45" s="77"/>
    </row>
    <row r="46" spans="1:10">
      <c r="A46" s="77"/>
      <c r="B46" s="77"/>
      <c r="C46" s="77"/>
      <c r="D46" s="77"/>
      <c r="E46" s="77"/>
      <c r="F46" s="77"/>
      <c r="G46" s="77"/>
      <c r="H46" s="77"/>
      <c r="I46" s="77"/>
      <c r="J46" s="77"/>
    </row>
    <row r="47" spans="1:10">
      <c r="A47" s="77"/>
      <c r="B47" s="77"/>
      <c r="C47" s="77"/>
      <c r="D47" s="77"/>
      <c r="E47" s="77"/>
      <c r="F47" s="77"/>
      <c r="G47" s="77"/>
      <c r="H47" s="77"/>
      <c r="I47" s="77"/>
      <c r="J47" s="77"/>
    </row>
    <row r="48" spans="1:10">
      <c r="A48" s="77"/>
      <c r="B48" s="77"/>
      <c r="C48" s="77"/>
      <c r="D48" s="77"/>
      <c r="E48" s="77"/>
      <c r="F48" s="77"/>
      <c r="G48" s="77"/>
      <c r="H48" s="77"/>
      <c r="I48" s="77"/>
      <c r="J48" s="77"/>
    </row>
    <row r="49" spans="1:10">
      <c r="A49" s="77"/>
      <c r="B49" s="77"/>
      <c r="C49" s="77"/>
      <c r="D49" s="77"/>
      <c r="E49" s="77"/>
      <c r="F49" s="77"/>
      <c r="G49" s="77"/>
      <c r="H49" s="77"/>
      <c r="I49" s="77"/>
      <c r="J49" s="77"/>
    </row>
    <row r="50" spans="1:10">
      <c r="A50" s="77"/>
      <c r="B50" s="77"/>
      <c r="C50" s="77"/>
      <c r="D50" s="77"/>
      <c r="E50" s="77"/>
      <c r="F50" s="77"/>
      <c r="G50" s="77"/>
      <c r="H50" s="77"/>
      <c r="I50" s="77"/>
      <c r="J50" s="77"/>
    </row>
  </sheetData>
  <mergeCells count="26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8:G28"/>
    <mergeCell ref="B29:J29"/>
    <mergeCell ref="A30:J30"/>
    <mergeCell ref="A3:A9"/>
    <mergeCell ref="A10:A11"/>
    <mergeCell ref="A12:A27"/>
    <mergeCell ref="B13:B21"/>
    <mergeCell ref="B22:B26"/>
    <mergeCell ref="C13:C16"/>
    <mergeCell ref="C17:C19"/>
    <mergeCell ref="C22:C23"/>
  </mergeCells>
  <pageMargins left="0.275" right="0.196527777777778" top="0.432638888888889" bottom="0.275" header="0.235416666666667" footer="0.196527777777778"/>
  <pageSetup paperSize="9" scale="83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opLeftCell="A8" workbookViewId="0">
      <selection activeCell="I28" sqref="I28"/>
    </sheetView>
  </sheetViews>
  <sheetFormatPr defaultColWidth="8.89166666666667" defaultRowHeight="13.5"/>
  <cols>
    <col min="1" max="1" width="11.875" customWidth="1"/>
    <col min="2" max="2" width="6.75" customWidth="1"/>
    <col min="3" max="3" width="9.5" customWidth="1"/>
    <col min="4" max="4" width="9" customWidth="1"/>
    <col min="5" max="5" width="8.125" customWidth="1"/>
    <col min="6" max="6" width="10.25" customWidth="1"/>
    <col min="7" max="7" width="10.375" customWidth="1"/>
    <col min="8" max="8" width="6.25" customWidth="1"/>
    <col min="9" max="9" width="10" customWidth="1"/>
    <col min="10" max="10" width="10.25" customWidth="1"/>
  </cols>
  <sheetData>
    <row r="1" ht="26" customHeight="1" spans="1:10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ht="26" customHeight="1" spans="1:10">
      <c r="A2" s="48" t="s">
        <v>1</v>
      </c>
      <c r="B2" s="48"/>
      <c r="C2" s="48"/>
      <c r="D2" s="48"/>
      <c r="E2" s="48" t="s">
        <v>70</v>
      </c>
      <c r="F2" s="48"/>
      <c r="G2" s="48"/>
      <c r="H2" s="48" t="s">
        <v>71</v>
      </c>
      <c r="I2" s="48"/>
      <c r="J2" s="48"/>
    </row>
    <row r="3" ht="25" customHeight="1" spans="1:10">
      <c r="A3" s="49" t="s">
        <v>4</v>
      </c>
      <c r="B3" s="50" t="s">
        <v>72</v>
      </c>
      <c r="C3" s="51"/>
      <c r="D3" s="51"/>
      <c r="E3" s="51"/>
      <c r="F3" s="51"/>
      <c r="G3" s="51"/>
      <c r="H3" s="51"/>
      <c r="I3" s="51"/>
      <c r="J3" s="51"/>
    </row>
    <row r="4" ht="25" customHeight="1" spans="1:10">
      <c r="A4" s="49"/>
      <c r="B4" s="52" t="s">
        <v>6</v>
      </c>
      <c r="C4" s="53"/>
      <c r="D4" s="54" t="s">
        <v>7</v>
      </c>
      <c r="E4" s="54" t="s">
        <v>8</v>
      </c>
      <c r="F4" s="54" t="s">
        <v>9</v>
      </c>
      <c r="G4" s="54" t="s">
        <v>10</v>
      </c>
      <c r="H4" s="54" t="s">
        <v>11</v>
      </c>
      <c r="I4" s="74" t="s">
        <v>12</v>
      </c>
      <c r="J4" s="74" t="s">
        <v>13</v>
      </c>
    </row>
    <row r="5" ht="25" customHeight="1" spans="1:10">
      <c r="A5" s="49"/>
      <c r="B5" s="55" t="s">
        <v>14</v>
      </c>
      <c r="C5" s="56"/>
      <c r="D5" s="57">
        <v>40</v>
      </c>
      <c r="E5" s="57">
        <f t="shared" ref="D5:F5" si="0">SUM(E6,E9)</f>
        <v>0</v>
      </c>
      <c r="F5" s="57">
        <v>40</v>
      </c>
      <c r="G5" s="58">
        <f>F5/(D5+E5)</f>
        <v>1</v>
      </c>
      <c r="H5" s="59">
        <v>10</v>
      </c>
      <c r="I5" s="59">
        <f>G5*10</f>
        <v>10</v>
      </c>
      <c r="J5" s="59"/>
    </row>
    <row r="6" ht="25" customHeight="1" spans="1:10">
      <c r="A6" s="49"/>
      <c r="B6" s="55" t="s">
        <v>15</v>
      </c>
      <c r="C6" s="56"/>
      <c r="D6" s="57">
        <v>40</v>
      </c>
      <c r="E6" s="57">
        <f t="shared" ref="D6:F6" si="1">SUM(E7:E8)</f>
        <v>0</v>
      </c>
      <c r="F6" s="57">
        <v>40</v>
      </c>
      <c r="G6" s="59" t="s">
        <v>16</v>
      </c>
      <c r="H6" s="59" t="s">
        <v>16</v>
      </c>
      <c r="I6" s="59" t="s">
        <v>16</v>
      </c>
      <c r="J6" s="59" t="s">
        <v>16</v>
      </c>
    </row>
    <row r="7" ht="25" customHeight="1" spans="1:10">
      <c r="A7" s="49"/>
      <c r="B7" s="60" t="s">
        <v>17</v>
      </c>
      <c r="C7" s="61"/>
      <c r="D7" s="57">
        <v>40</v>
      </c>
      <c r="E7" s="57"/>
      <c r="F7" s="57">
        <v>40</v>
      </c>
      <c r="G7" s="59" t="s">
        <v>16</v>
      </c>
      <c r="H7" s="59" t="s">
        <v>16</v>
      </c>
      <c r="I7" s="59" t="s">
        <v>16</v>
      </c>
      <c r="J7" s="59" t="s">
        <v>16</v>
      </c>
    </row>
    <row r="8" ht="25" customHeight="1" spans="1:10">
      <c r="A8" s="49"/>
      <c r="B8" s="60" t="s">
        <v>18</v>
      </c>
      <c r="C8" s="61"/>
      <c r="D8" s="57"/>
      <c r="E8" s="57"/>
      <c r="F8" s="57"/>
      <c r="G8" s="59" t="s">
        <v>16</v>
      </c>
      <c r="H8" s="59" t="s">
        <v>16</v>
      </c>
      <c r="I8" s="59" t="s">
        <v>16</v>
      </c>
      <c r="J8" s="59" t="s">
        <v>16</v>
      </c>
    </row>
    <row r="9" ht="25" customHeight="1" spans="1:10">
      <c r="A9" s="49"/>
      <c r="B9" s="55" t="s">
        <v>19</v>
      </c>
      <c r="C9" s="56"/>
      <c r="D9" s="57"/>
      <c r="E9" s="57"/>
      <c r="F9" s="57"/>
      <c r="G9" s="59" t="s">
        <v>16</v>
      </c>
      <c r="H9" s="59" t="s">
        <v>16</v>
      </c>
      <c r="I9" s="59" t="s">
        <v>16</v>
      </c>
      <c r="J9" s="59" t="s">
        <v>16</v>
      </c>
    </row>
    <row r="10" ht="25" customHeight="1" spans="1:10">
      <c r="A10" s="62" t="s">
        <v>20</v>
      </c>
      <c r="B10" s="63" t="s">
        <v>21</v>
      </c>
      <c r="C10" s="64"/>
      <c r="D10" s="64"/>
      <c r="E10" s="65"/>
      <c r="F10" s="63" t="s">
        <v>22</v>
      </c>
      <c r="G10" s="64"/>
      <c r="H10" s="64"/>
      <c r="I10" s="64"/>
      <c r="J10" s="65"/>
    </row>
    <row r="11" ht="25" customHeight="1" spans="1:10">
      <c r="A11" s="66"/>
      <c r="B11" s="78" t="s">
        <v>73</v>
      </c>
      <c r="C11" s="55"/>
      <c r="D11" s="55"/>
      <c r="E11" s="56"/>
      <c r="F11" s="78" t="s">
        <v>74</v>
      </c>
      <c r="G11" s="55"/>
      <c r="H11" s="55"/>
      <c r="I11" s="55"/>
      <c r="J11" s="56"/>
    </row>
    <row r="12" s="1" customFormat="1" ht="25" customHeight="1" spans="1:10">
      <c r="A12" s="70" t="s">
        <v>24</v>
      </c>
      <c r="B12" s="71" t="s">
        <v>25</v>
      </c>
      <c r="C12" s="71" t="s">
        <v>26</v>
      </c>
      <c r="D12" s="71" t="s">
        <v>27</v>
      </c>
      <c r="E12" s="71" t="s">
        <v>28</v>
      </c>
      <c r="F12" s="71" t="s">
        <v>29</v>
      </c>
      <c r="G12" s="71" t="s">
        <v>30</v>
      </c>
      <c r="H12" s="71" t="s">
        <v>11</v>
      </c>
      <c r="I12" s="71" t="s">
        <v>12</v>
      </c>
      <c r="J12" s="71" t="s">
        <v>13</v>
      </c>
    </row>
    <row r="13" s="1" customFormat="1" ht="25" customHeight="1" spans="1:10">
      <c r="A13" s="70"/>
      <c r="B13" s="72" t="s">
        <v>31</v>
      </c>
      <c r="C13" s="72" t="s">
        <v>32</v>
      </c>
      <c r="D13" s="51" t="s">
        <v>75</v>
      </c>
      <c r="E13" s="71" t="s">
        <v>76</v>
      </c>
      <c r="F13" s="71" t="s">
        <v>76</v>
      </c>
      <c r="G13" s="71"/>
      <c r="H13" s="71">
        <v>10</v>
      </c>
      <c r="I13" s="71">
        <v>10</v>
      </c>
      <c r="J13" s="71"/>
    </row>
    <row r="14" ht="25" customHeight="1" spans="1:10">
      <c r="A14" s="73"/>
      <c r="B14" s="62"/>
      <c r="C14" s="74"/>
      <c r="D14" s="51" t="s">
        <v>77</v>
      </c>
      <c r="E14" s="71" t="s">
        <v>78</v>
      </c>
      <c r="F14" s="71" t="s">
        <v>79</v>
      </c>
      <c r="G14" s="51"/>
      <c r="H14" s="71">
        <v>10</v>
      </c>
      <c r="I14" s="71">
        <v>10</v>
      </c>
      <c r="J14" s="71"/>
    </row>
    <row r="15" customFormat="1" ht="25" customHeight="1" spans="1:10">
      <c r="A15" s="73"/>
      <c r="B15" s="62"/>
      <c r="C15" s="72" t="s">
        <v>41</v>
      </c>
      <c r="D15" s="51" t="s">
        <v>80</v>
      </c>
      <c r="E15" s="79" t="s">
        <v>81</v>
      </c>
      <c r="F15" s="71" t="s">
        <v>81</v>
      </c>
      <c r="G15" s="51"/>
      <c r="H15" s="71">
        <v>10</v>
      </c>
      <c r="I15" s="71">
        <v>10</v>
      </c>
      <c r="J15" s="71"/>
    </row>
    <row r="16" customFormat="1" ht="25" customHeight="1" spans="1:10">
      <c r="A16" s="73"/>
      <c r="B16" s="62"/>
      <c r="C16" s="74"/>
      <c r="D16" s="51" t="s">
        <v>82</v>
      </c>
      <c r="E16" s="71" t="s">
        <v>48</v>
      </c>
      <c r="F16" s="71" t="s">
        <v>48</v>
      </c>
      <c r="G16" s="51"/>
      <c r="H16" s="71">
        <v>10</v>
      </c>
      <c r="I16" s="71">
        <v>10</v>
      </c>
      <c r="J16" s="71"/>
    </row>
    <row r="17" customFormat="1" ht="25" customHeight="1" spans="1:10">
      <c r="A17" s="73"/>
      <c r="B17" s="62"/>
      <c r="C17" s="71" t="s">
        <v>46</v>
      </c>
      <c r="D17" s="51" t="s">
        <v>83</v>
      </c>
      <c r="E17" s="71" t="s">
        <v>84</v>
      </c>
      <c r="F17" s="71" t="s">
        <v>84</v>
      </c>
      <c r="G17" s="51"/>
      <c r="H17" s="71">
        <v>5</v>
      </c>
      <c r="I17" s="71">
        <v>5</v>
      </c>
      <c r="J17" s="71"/>
    </row>
    <row r="18" customFormat="1" ht="25" customHeight="1" spans="1:10">
      <c r="A18" s="73"/>
      <c r="B18" s="74"/>
      <c r="C18" s="71" t="s">
        <v>49</v>
      </c>
      <c r="D18" s="51" t="s">
        <v>50</v>
      </c>
      <c r="E18" s="71" t="s">
        <v>85</v>
      </c>
      <c r="F18" s="71" t="s">
        <v>86</v>
      </c>
      <c r="G18" s="51"/>
      <c r="H18" s="71">
        <v>5</v>
      </c>
      <c r="I18" s="71">
        <v>5</v>
      </c>
      <c r="J18" s="71"/>
    </row>
    <row r="19" ht="25" customHeight="1" spans="1:10">
      <c r="A19" s="73"/>
      <c r="B19" s="71" t="s">
        <v>53</v>
      </c>
      <c r="C19" s="72" t="s">
        <v>54</v>
      </c>
      <c r="D19" s="51" t="s">
        <v>87</v>
      </c>
      <c r="E19" s="71" t="s">
        <v>56</v>
      </c>
      <c r="F19" s="71" t="s">
        <v>56</v>
      </c>
      <c r="G19" s="51"/>
      <c r="H19" s="71">
        <v>20</v>
      </c>
      <c r="I19" s="71">
        <v>15</v>
      </c>
      <c r="J19" s="71"/>
    </row>
    <row r="20" customFormat="1" ht="25" customHeight="1" spans="1:10">
      <c r="A20" s="73"/>
      <c r="B20" s="71"/>
      <c r="C20" s="72" t="s">
        <v>59</v>
      </c>
      <c r="D20" s="51"/>
      <c r="E20" s="71"/>
      <c r="F20" s="71"/>
      <c r="G20" s="51"/>
      <c r="H20" s="71"/>
      <c r="I20" s="71"/>
      <c r="J20" s="71"/>
    </row>
    <row r="21" customFormat="1" ht="25" customHeight="1" spans="1:10">
      <c r="A21" s="73"/>
      <c r="B21" s="71"/>
      <c r="C21" s="72" t="s">
        <v>60</v>
      </c>
      <c r="D21" s="51"/>
      <c r="E21" s="71"/>
      <c r="F21" s="71"/>
      <c r="G21" s="51"/>
      <c r="H21" s="71"/>
      <c r="I21" s="71"/>
      <c r="J21" s="71"/>
    </row>
    <row r="22" customFormat="1" ht="25" customHeight="1" spans="1:10">
      <c r="A22" s="73"/>
      <c r="B22" s="71"/>
      <c r="C22" s="72" t="s">
        <v>61</v>
      </c>
      <c r="D22" s="51" t="s">
        <v>62</v>
      </c>
      <c r="E22" s="71" t="s">
        <v>47</v>
      </c>
      <c r="F22" s="71" t="s">
        <v>47</v>
      </c>
      <c r="G22" s="51"/>
      <c r="H22" s="29">
        <v>10</v>
      </c>
      <c r="I22" s="29">
        <v>10</v>
      </c>
      <c r="J22" s="71"/>
    </row>
    <row r="23" ht="25" customHeight="1" spans="1:10">
      <c r="A23" s="73"/>
      <c r="B23" s="71" t="s">
        <v>63</v>
      </c>
      <c r="C23" s="71" t="s">
        <v>64</v>
      </c>
      <c r="D23" s="51" t="s">
        <v>65</v>
      </c>
      <c r="E23" s="71" t="s">
        <v>66</v>
      </c>
      <c r="F23" s="71" t="s">
        <v>66</v>
      </c>
      <c r="G23" s="51"/>
      <c r="H23" s="29">
        <v>10</v>
      </c>
      <c r="I23" s="29">
        <v>10</v>
      </c>
      <c r="J23" s="71"/>
    </row>
    <row r="24" ht="25" customHeight="1" spans="1:10">
      <c r="A24" s="59" t="s">
        <v>67</v>
      </c>
      <c r="B24" s="59"/>
      <c r="C24" s="59"/>
      <c r="D24" s="59"/>
      <c r="E24" s="59"/>
      <c r="F24" s="59"/>
      <c r="G24" s="59"/>
      <c r="H24" s="59">
        <f>SUM(H13:H23,H5)</f>
        <v>100</v>
      </c>
      <c r="I24" s="59">
        <f>SUM(I13:I23,I5)</f>
        <v>95</v>
      </c>
      <c r="J24" s="59"/>
    </row>
    <row r="25" ht="25" customHeight="1" spans="1:10">
      <c r="A25" s="71" t="s">
        <v>68</v>
      </c>
      <c r="B25" s="63" t="s">
        <v>88</v>
      </c>
      <c r="C25" s="64"/>
      <c r="D25" s="64"/>
      <c r="E25" s="64"/>
      <c r="F25" s="64"/>
      <c r="G25" s="64"/>
      <c r="H25" s="64"/>
      <c r="I25" s="64"/>
      <c r="J25" s="65"/>
    </row>
    <row r="26" ht="74" customHeight="1" spans="1:10">
      <c r="A26" s="76" t="s">
        <v>69</v>
      </c>
      <c r="B26" s="76"/>
      <c r="C26" s="76"/>
      <c r="D26" s="76"/>
      <c r="E26" s="76"/>
      <c r="F26" s="76"/>
      <c r="G26" s="76"/>
      <c r="H26" s="76"/>
      <c r="I26" s="76"/>
      <c r="J26" s="76"/>
    </row>
    <row r="27" spans="1:10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pans="1:10">
      <c r="A35" s="77"/>
      <c r="B35" s="77"/>
      <c r="C35" s="77"/>
      <c r="D35" s="77"/>
      <c r="E35" s="77"/>
      <c r="F35" s="77"/>
      <c r="G35" s="77"/>
      <c r="H35" s="77"/>
      <c r="I35" s="77"/>
      <c r="J35" s="77"/>
    </row>
    <row r="36" spans="1:10">
      <c r="A36" s="77"/>
      <c r="B36" s="77"/>
      <c r="C36" s="77"/>
      <c r="D36" s="77"/>
      <c r="E36" s="77"/>
      <c r="F36" s="77"/>
      <c r="G36" s="77"/>
      <c r="H36" s="77"/>
      <c r="I36" s="77"/>
      <c r="J36" s="77"/>
    </row>
    <row r="37" spans="1:10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>
      <c r="A40" s="77"/>
      <c r="B40" s="77"/>
      <c r="C40" s="77"/>
      <c r="D40" s="77"/>
      <c r="E40" s="77"/>
      <c r="F40" s="77"/>
      <c r="G40" s="77"/>
      <c r="H40" s="77"/>
      <c r="I40" s="77"/>
      <c r="J40" s="77"/>
    </row>
    <row r="41" spans="1:10">
      <c r="A41" s="77"/>
      <c r="B41" s="77"/>
      <c r="C41" s="77"/>
      <c r="D41" s="77"/>
      <c r="E41" s="77"/>
      <c r="F41" s="77"/>
      <c r="G41" s="77"/>
      <c r="H41" s="77"/>
      <c r="I41" s="77"/>
      <c r="J41" s="77"/>
    </row>
    <row r="42" spans="1:10">
      <c r="A42" s="77"/>
      <c r="B42" s="77"/>
      <c r="C42" s="77"/>
      <c r="D42" s="77"/>
      <c r="E42" s="77"/>
      <c r="F42" s="77"/>
      <c r="G42" s="77"/>
      <c r="H42" s="77"/>
      <c r="I42" s="77"/>
      <c r="J42" s="77"/>
    </row>
    <row r="43" spans="1:10">
      <c r="A43" s="77"/>
      <c r="B43" s="77"/>
      <c r="C43" s="77"/>
      <c r="D43" s="77"/>
      <c r="E43" s="77"/>
      <c r="F43" s="77"/>
      <c r="G43" s="77"/>
      <c r="H43" s="77"/>
      <c r="I43" s="77"/>
      <c r="J43" s="77"/>
    </row>
    <row r="44" spans="1:10">
      <c r="A44" s="77"/>
      <c r="B44" s="77"/>
      <c r="C44" s="77"/>
      <c r="D44" s="77"/>
      <c r="E44" s="77"/>
      <c r="F44" s="77"/>
      <c r="G44" s="77"/>
      <c r="H44" s="77"/>
      <c r="I44" s="77"/>
      <c r="J44" s="77"/>
    </row>
    <row r="45" spans="1:10">
      <c r="A45" s="77"/>
      <c r="B45" s="77"/>
      <c r="C45" s="77"/>
      <c r="D45" s="77"/>
      <c r="E45" s="77"/>
      <c r="F45" s="77"/>
      <c r="G45" s="77"/>
      <c r="H45" s="77"/>
      <c r="I45" s="77"/>
      <c r="J45" s="77"/>
    </row>
    <row r="46" spans="1:10">
      <c r="A46" s="77"/>
      <c r="B46" s="77"/>
      <c r="C46" s="77"/>
      <c r="D46" s="77"/>
      <c r="E46" s="77"/>
      <c r="F46" s="77"/>
      <c r="G46" s="77"/>
      <c r="H46" s="77"/>
      <c r="I46" s="77"/>
      <c r="J46" s="77"/>
    </row>
  </sheetData>
  <mergeCells count="25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4:G24"/>
    <mergeCell ref="B25:J25"/>
    <mergeCell ref="A26:J26"/>
    <mergeCell ref="A3:A9"/>
    <mergeCell ref="A10:A11"/>
    <mergeCell ref="A12:A23"/>
    <mergeCell ref="B13:B18"/>
    <mergeCell ref="B19:B22"/>
    <mergeCell ref="C13:C14"/>
    <mergeCell ref="C15:C16"/>
  </mergeCells>
  <pageMargins left="0.275" right="0.196527777777778" top="0.432638888888889" bottom="0.275" header="0.235416666666667" footer="0.196527777777778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opLeftCell="A3" workbookViewId="0">
      <selection activeCell="M13" sqref="M13"/>
    </sheetView>
  </sheetViews>
  <sheetFormatPr defaultColWidth="8.89166666666667" defaultRowHeight="13.5"/>
  <cols>
    <col min="1" max="1" width="11.875" customWidth="1"/>
    <col min="2" max="2" width="6.75" customWidth="1"/>
    <col min="3" max="3" width="9.5" customWidth="1"/>
    <col min="4" max="4" width="9" customWidth="1"/>
    <col min="5" max="5" width="8.125" customWidth="1"/>
    <col min="6" max="6" width="10.25" customWidth="1"/>
    <col min="7" max="7" width="10.375" customWidth="1"/>
    <col min="8" max="8" width="6.25" customWidth="1"/>
    <col min="9" max="9" width="10" customWidth="1"/>
    <col min="10" max="10" width="10.25" customWidth="1"/>
  </cols>
  <sheetData>
    <row r="1" ht="26" customHeight="1" spans="1:10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ht="26" customHeight="1" spans="1:10">
      <c r="A2" s="48" t="s">
        <v>1</v>
      </c>
      <c r="B2" s="48"/>
      <c r="C2" s="48"/>
      <c r="D2" s="48"/>
      <c r="E2" s="48" t="s">
        <v>89</v>
      </c>
      <c r="F2" s="48"/>
      <c r="G2" s="48"/>
      <c r="H2" s="48" t="s">
        <v>90</v>
      </c>
      <c r="I2" s="48"/>
      <c r="J2" s="48"/>
    </row>
    <row r="3" ht="25" customHeight="1" spans="1:10">
      <c r="A3" s="49" t="s">
        <v>4</v>
      </c>
      <c r="B3" s="50" t="s">
        <v>91</v>
      </c>
      <c r="C3" s="51"/>
      <c r="D3" s="51"/>
      <c r="E3" s="51"/>
      <c r="F3" s="51"/>
      <c r="G3" s="51"/>
      <c r="H3" s="51"/>
      <c r="I3" s="51"/>
      <c r="J3" s="51"/>
    </row>
    <row r="4" ht="25" customHeight="1" spans="1:10">
      <c r="A4" s="49"/>
      <c r="B4" s="52" t="s">
        <v>6</v>
      </c>
      <c r="C4" s="53"/>
      <c r="D4" s="54" t="s">
        <v>7</v>
      </c>
      <c r="E4" s="54" t="s">
        <v>8</v>
      </c>
      <c r="F4" s="54" t="s">
        <v>9</v>
      </c>
      <c r="G4" s="54" t="s">
        <v>10</v>
      </c>
      <c r="H4" s="54" t="s">
        <v>11</v>
      </c>
      <c r="I4" s="74" t="s">
        <v>12</v>
      </c>
      <c r="J4" s="74" t="s">
        <v>13</v>
      </c>
    </row>
    <row r="5" ht="25" customHeight="1" spans="1:10">
      <c r="A5" s="49"/>
      <c r="B5" s="55" t="s">
        <v>14</v>
      </c>
      <c r="C5" s="56"/>
      <c r="D5" s="57">
        <v>30</v>
      </c>
      <c r="E5" s="57">
        <f t="shared" ref="D5:F5" si="0">SUM(E6,E9)</f>
        <v>0</v>
      </c>
      <c r="F5" s="57">
        <v>30</v>
      </c>
      <c r="G5" s="58">
        <f>F5/(D5+E5)</f>
        <v>1</v>
      </c>
      <c r="H5" s="59">
        <v>10</v>
      </c>
      <c r="I5" s="59">
        <f>G5*10</f>
        <v>10</v>
      </c>
      <c r="J5" s="59"/>
    </row>
    <row r="6" ht="25" customHeight="1" spans="1:10">
      <c r="A6" s="49"/>
      <c r="B6" s="55" t="s">
        <v>15</v>
      </c>
      <c r="C6" s="56"/>
      <c r="D6" s="57">
        <v>30</v>
      </c>
      <c r="E6" s="57">
        <f t="shared" ref="D6:F6" si="1">SUM(E7:E8)</f>
        <v>0</v>
      </c>
      <c r="F6" s="57">
        <v>30</v>
      </c>
      <c r="G6" s="59" t="s">
        <v>16</v>
      </c>
      <c r="H6" s="59" t="s">
        <v>16</v>
      </c>
      <c r="I6" s="59" t="s">
        <v>16</v>
      </c>
      <c r="J6" s="59" t="s">
        <v>16</v>
      </c>
    </row>
    <row r="7" ht="25" customHeight="1" spans="1:10">
      <c r="A7" s="49"/>
      <c r="B7" s="60" t="s">
        <v>17</v>
      </c>
      <c r="C7" s="61"/>
      <c r="D7" s="57">
        <v>30</v>
      </c>
      <c r="E7" s="57"/>
      <c r="F7" s="57">
        <v>30</v>
      </c>
      <c r="G7" s="59" t="s">
        <v>16</v>
      </c>
      <c r="H7" s="59" t="s">
        <v>16</v>
      </c>
      <c r="I7" s="59" t="s">
        <v>16</v>
      </c>
      <c r="J7" s="59" t="s">
        <v>16</v>
      </c>
    </row>
    <row r="8" ht="25" customHeight="1" spans="1:10">
      <c r="A8" s="49"/>
      <c r="B8" s="60" t="s">
        <v>18</v>
      </c>
      <c r="C8" s="61"/>
      <c r="D8" s="57"/>
      <c r="E8" s="57"/>
      <c r="F8" s="57"/>
      <c r="G8" s="59" t="s">
        <v>16</v>
      </c>
      <c r="H8" s="59" t="s">
        <v>16</v>
      </c>
      <c r="I8" s="59" t="s">
        <v>16</v>
      </c>
      <c r="J8" s="59" t="s">
        <v>16</v>
      </c>
    </row>
    <row r="9" ht="25" customHeight="1" spans="1:10">
      <c r="A9" s="49"/>
      <c r="B9" s="55" t="s">
        <v>19</v>
      </c>
      <c r="C9" s="56"/>
      <c r="D9" s="57"/>
      <c r="E9" s="57"/>
      <c r="F9" s="57"/>
      <c r="G9" s="59" t="s">
        <v>16</v>
      </c>
      <c r="H9" s="59" t="s">
        <v>16</v>
      </c>
      <c r="I9" s="59" t="s">
        <v>16</v>
      </c>
      <c r="J9" s="59" t="s">
        <v>16</v>
      </c>
    </row>
    <row r="10" ht="25" customHeight="1" spans="1:10">
      <c r="A10" s="62" t="s">
        <v>20</v>
      </c>
      <c r="B10" s="63" t="s">
        <v>21</v>
      </c>
      <c r="C10" s="64"/>
      <c r="D10" s="64"/>
      <c r="E10" s="65"/>
      <c r="F10" s="63" t="s">
        <v>22</v>
      </c>
      <c r="G10" s="64"/>
      <c r="H10" s="64"/>
      <c r="I10" s="64"/>
      <c r="J10" s="65"/>
    </row>
    <row r="11" ht="25" customHeight="1" spans="1:10">
      <c r="A11" s="66"/>
      <c r="B11" s="67" t="s">
        <v>92</v>
      </c>
      <c r="C11" s="68"/>
      <c r="D11" s="68"/>
      <c r="E11" s="69"/>
      <c r="F11" s="67" t="s">
        <v>92</v>
      </c>
      <c r="G11" s="68"/>
      <c r="H11" s="68"/>
      <c r="I11" s="68"/>
      <c r="J11" s="69"/>
    </row>
    <row r="12" s="1" customFormat="1" ht="25" customHeight="1" spans="1:10">
      <c r="A12" s="70" t="s">
        <v>24</v>
      </c>
      <c r="B12" s="71" t="s">
        <v>25</v>
      </c>
      <c r="C12" s="71" t="s">
        <v>26</v>
      </c>
      <c r="D12" s="71" t="s">
        <v>27</v>
      </c>
      <c r="E12" s="71" t="s">
        <v>28</v>
      </c>
      <c r="F12" s="71" t="s">
        <v>29</v>
      </c>
      <c r="G12" s="71" t="s">
        <v>30</v>
      </c>
      <c r="H12" s="71" t="s">
        <v>11</v>
      </c>
      <c r="I12" s="71" t="s">
        <v>12</v>
      </c>
      <c r="J12" s="71" t="s">
        <v>13</v>
      </c>
    </row>
    <row r="13" s="1" customFormat="1" ht="25" customHeight="1" spans="1:10">
      <c r="A13" s="70"/>
      <c r="B13" s="72" t="s">
        <v>31</v>
      </c>
      <c r="C13" s="72" t="s">
        <v>32</v>
      </c>
      <c r="D13" s="71" t="s">
        <v>93</v>
      </c>
      <c r="E13" s="71" t="s">
        <v>94</v>
      </c>
      <c r="F13" s="71" t="s">
        <v>94</v>
      </c>
      <c r="G13" s="71"/>
      <c r="H13" s="29">
        <v>10</v>
      </c>
      <c r="I13" s="29">
        <v>10</v>
      </c>
      <c r="J13" s="71"/>
    </row>
    <row r="14" ht="25" customHeight="1" spans="1:10">
      <c r="A14" s="73"/>
      <c r="B14" s="62"/>
      <c r="C14" s="74"/>
      <c r="D14" s="51" t="s">
        <v>95</v>
      </c>
      <c r="E14" s="71" t="s">
        <v>96</v>
      </c>
      <c r="F14" s="71">
        <v>0</v>
      </c>
      <c r="G14" s="51" t="s">
        <v>97</v>
      </c>
      <c r="H14" s="29">
        <v>10</v>
      </c>
      <c r="I14" s="29">
        <v>5</v>
      </c>
      <c r="J14" s="71"/>
    </row>
    <row r="15" customFormat="1" ht="25" customHeight="1" spans="1:10">
      <c r="A15" s="73"/>
      <c r="B15" s="62"/>
      <c r="C15" s="72" t="s">
        <v>41</v>
      </c>
      <c r="D15" s="51" t="s">
        <v>98</v>
      </c>
      <c r="E15" s="71">
        <v>1</v>
      </c>
      <c r="F15" s="71">
        <v>1</v>
      </c>
      <c r="G15" s="51"/>
      <c r="H15" s="29">
        <v>10</v>
      </c>
      <c r="I15" s="29">
        <v>10</v>
      </c>
      <c r="J15" s="71"/>
    </row>
    <row r="16" customFormat="1" ht="25" customHeight="1" spans="1:10">
      <c r="A16" s="73"/>
      <c r="B16" s="62"/>
      <c r="C16" s="74"/>
      <c r="D16" s="51" t="s">
        <v>99</v>
      </c>
      <c r="E16" s="71">
        <v>1</v>
      </c>
      <c r="F16" s="71">
        <v>1</v>
      </c>
      <c r="G16" s="51"/>
      <c r="H16" s="29">
        <v>10</v>
      </c>
      <c r="I16" s="29">
        <v>10</v>
      </c>
      <c r="J16" s="71"/>
    </row>
    <row r="17" customFormat="1" ht="25" customHeight="1" spans="1:10">
      <c r="A17" s="73"/>
      <c r="B17" s="62"/>
      <c r="C17" s="71" t="s">
        <v>46</v>
      </c>
      <c r="D17" s="51"/>
      <c r="E17" s="71"/>
      <c r="F17" s="71"/>
      <c r="G17" s="51"/>
      <c r="H17" s="71"/>
      <c r="I17" s="71"/>
      <c r="J17" s="71"/>
    </row>
    <row r="18" customFormat="1" ht="25" customHeight="1" spans="1:10">
      <c r="A18" s="73"/>
      <c r="B18" s="74"/>
      <c r="C18" s="71" t="s">
        <v>49</v>
      </c>
      <c r="D18" s="51" t="s">
        <v>100</v>
      </c>
      <c r="E18" s="71" t="s">
        <v>101</v>
      </c>
      <c r="F18" s="71" t="s">
        <v>101</v>
      </c>
      <c r="G18" s="51"/>
      <c r="H18" s="29">
        <v>10</v>
      </c>
      <c r="I18" s="29">
        <v>5</v>
      </c>
      <c r="J18" s="71"/>
    </row>
    <row r="19" ht="25" customHeight="1" spans="1:10">
      <c r="A19" s="73"/>
      <c r="B19" s="71" t="s">
        <v>53</v>
      </c>
      <c r="C19" s="72" t="s">
        <v>54</v>
      </c>
      <c r="D19" s="75" t="s">
        <v>102</v>
      </c>
      <c r="E19" s="71" t="s">
        <v>103</v>
      </c>
      <c r="F19" s="71" t="s">
        <v>103</v>
      </c>
      <c r="G19" s="51"/>
      <c r="H19" s="29">
        <v>10</v>
      </c>
      <c r="I19" s="29">
        <v>10</v>
      </c>
      <c r="J19" s="71"/>
    </row>
    <row r="20" customFormat="1" ht="25" customHeight="1" spans="1:10">
      <c r="A20" s="73"/>
      <c r="B20" s="71"/>
      <c r="C20" s="72" t="s">
        <v>59</v>
      </c>
      <c r="D20" s="51" t="s">
        <v>104</v>
      </c>
      <c r="E20" s="71" t="s">
        <v>56</v>
      </c>
      <c r="F20" s="71" t="s">
        <v>56</v>
      </c>
      <c r="G20" s="51"/>
      <c r="H20" s="29">
        <v>10</v>
      </c>
      <c r="I20" s="29">
        <v>10</v>
      </c>
      <c r="J20" s="71"/>
    </row>
    <row r="21" customFormat="1" ht="25" customHeight="1" spans="1:10">
      <c r="A21" s="73"/>
      <c r="B21" s="71"/>
      <c r="C21" s="72" t="s">
        <v>60</v>
      </c>
      <c r="D21" s="51"/>
      <c r="E21" s="71"/>
      <c r="F21" s="71"/>
      <c r="G21" s="51"/>
      <c r="H21" s="71"/>
      <c r="I21" s="71"/>
      <c r="J21" s="71"/>
    </row>
    <row r="22" customFormat="1" ht="25" customHeight="1" spans="1:10">
      <c r="A22" s="73"/>
      <c r="B22" s="71"/>
      <c r="C22" s="72" t="s">
        <v>61</v>
      </c>
      <c r="D22" s="51" t="s">
        <v>62</v>
      </c>
      <c r="E22" s="71" t="s">
        <v>47</v>
      </c>
      <c r="F22" s="71" t="s">
        <v>47</v>
      </c>
      <c r="G22" s="51"/>
      <c r="H22" s="71">
        <v>10</v>
      </c>
      <c r="I22" s="71">
        <v>10</v>
      </c>
      <c r="J22" s="71"/>
    </row>
    <row r="23" ht="25" customHeight="1" spans="1:10">
      <c r="A23" s="73"/>
      <c r="B23" s="71" t="s">
        <v>63</v>
      </c>
      <c r="C23" s="71" t="s">
        <v>64</v>
      </c>
      <c r="D23" s="51" t="s">
        <v>65</v>
      </c>
      <c r="E23" s="71" t="s">
        <v>66</v>
      </c>
      <c r="F23" s="71" t="s">
        <v>66</v>
      </c>
      <c r="G23" s="51"/>
      <c r="H23" s="71">
        <v>10</v>
      </c>
      <c r="I23" s="71">
        <v>10</v>
      </c>
      <c r="J23" s="71"/>
    </row>
    <row r="24" ht="25" customHeight="1" spans="1:10">
      <c r="A24" s="59" t="s">
        <v>67</v>
      </c>
      <c r="B24" s="59"/>
      <c r="C24" s="59"/>
      <c r="D24" s="59"/>
      <c r="E24" s="59"/>
      <c r="F24" s="59"/>
      <c r="G24" s="59"/>
      <c r="H24" s="59">
        <f>SUM(H13:H23,H5)</f>
        <v>100</v>
      </c>
      <c r="I24" s="59">
        <f>SUM(I13:I23,I5)</f>
        <v>90</v>
      </c>
      <c r="J24" s="59"/>
    </row>
    <row r="25" ht="25" customHeight="1" spans="1:10">
      <c r="A25" s="71" t="s">
        <v>68</v>
      </c>
      <c r="B25" s="63" t="s">
        <v>105</v>
      </c>
      <c r="C25" s="64"/>
      <c r="D25" s="64"/>
      <c r="E25" s="64"/>
      <c r="F25" s="64"/>
      <c r="G25" s="64"/>
      <c r="H25" s="64"/>
      <c r="I25" s="64"/>
      <c r="J25" s="65"/>
    </row>
    <row r="26" ht="74" customHeight="1" spans="1:10">
      <c r="A26" s="76" t="s">
        <v>69</v>
      </c>
      <c r="B26" s="76"/>
      <c r="C26" s="76"/>
      <c r="D26" s="76"/>
      <c r="E26" s="76"/>
      <c r="F26" s="76"/>
      <c r="G26" s="76"/>
      <c r="H26" s="76"/>
      <c r="I26" s="76"/>
      <c r="J26" s="76"/>
    </row>
    <row r="27" spans="1:10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pans="1:10">
      <c r="A35" s="77"/>
      <c r="B35" s="77"/>
      <c r="C35" s="77"/>
      <c r="D35" s="77"/>
      <c r="E35" s="77"/>
      <c r="F35" s="77"/>
      <c r="G35" s="77"/>
      <c r="H35" s="77"/>
      <c r="I35" s="77"/>
      <c r="J35" s="77"/>
    </row>
    <row r="36" spans="1:10">
      <c r="A36" s="77"/>
      <c r="B36" s="77"/>
      <c r="C36" s="77"/>
      <c r="D36" s="77"/>
      <c r="E36" s="77"/>
      <c r="F36" s="77"/>
      <c r="G36" s="77"/>
      <c r="H36" s="77"/>
      <c r="I36" s="77"/>
      <c r="J36" s="77"/>
    </row>
    <row r="37" spans="1:10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>
      <c r="A40" s="77"/>
      <c r="B40" s="77"/>
      <c r="C40" s="77"/>
      <c r="D40" s="77"/>
      <c r="E40" s="77"/>
      <c r="F40" s="77"/>
      <c r="G40" s="77"/>
      <c r="H40" s="77"/>
      <c r="I40" s="77"/>
      <c r="J40" s="77"/>
    </row>
    <row r="41" spans="1:10">
      <c r="A41" s="77"/>
      <c r="B41" s="77"/>
      <c r="C41" s="77"/>
      <c r="D41" s="77"/>
      <c r="E41" s="77"/>
      <c r="F41" s="77"/>
      <c r="G41" s="77"/>
      <c r="H41" s="77"/>
      <c r="I41" s="77"/>
      <c r="J41" s="77"/>
    </row>
    <row r="42" spans="1:10">
      <c r="A42" s="77"/>
      <c r="B42" s="77"/>
      <c r="C42" s="77"/>
      <c r="D42" s="77"/>
      <c r="E42" s="77"/>
      <c r="F42" s="77"/>
      <c r="G42" s="77"/>
      <c r="H42" s="77"/>
      <c r="I42" s="77"/>
      <c r="J42" s="77"/>
    </row>
    <row r="43" spans="1:10">
      <c r="A43" s="77"/>
      <c r="B43" s="77"/>
      <c r="C43" s="77"/>
      <c r="D43" s="77"/>
      <c r="E43" s="77"/>
      <c r="F43" s="77"/>
      <c r="G43" s="77"/>
      <c r="H43" s="77"/>
      <c r="I43" s="77"/>
      <c r="J43" s="77"/>
    </row>
    <row r="44" spans="1:10">
      <c r="A44" s="77"/>
      <c r="B44" s="77"/>
      <c r="C44" s="77"/>
      <c r="D44" s="77"/>
      <c r="E44" s="77"/>
      <c r="F44" s="77"/>
      <c r="G44" s="77"/>
      <c r="H44" s="77"/>
      <c r="I44" s="77"/>
      <c r="J44" s="77"/>
    </row>
    <row r="45" spans="1:10">
      <c r="A45" s="77"/>
      <c r="B45" s="77"/>
      <c r="C45" s="77"/>
      <c r="D45" s="77"/>
      <c r="E45" s="77"/>
      <c r="F45" s="77"/>
      <c r="G45" s="77"/>
      <c r="H45" s="77"/>
      <c r="I45" s="77"/>
      <c r="J45" s="77"/>
    </row>
    <row r="46" spans="1:10">
      <c r="A46" s="77"/>
      <c r="B46" s="77"/>
      <c r="C46" s="77"/>
      <c r="D46" s="77"/>
      <c r="E46" s="77"/>
      <c r="F46" s="77"/>
      <c r="G46" s="77"/>
      <c r="H46" s="77"/>
      <c r="I46" s="77"/>
      <c r="J46" s="77"/>
    </row>
  </sheetData>
  <mergeCells count="25">
    <mergeCell ref="A1:J1"/>
    <mergeCell ref="A2:D2"/>
    <mergeCell ref="E2:G2"/>
    <mergeCell ref="H2:J2"/>
    <mergeCell ref="B3:J3"/>
    <mergeCell ref="B4:C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A24:G24"/>
    <mergeCell ref="B25:J25"/>
    <mergeCell ref="A26:J26"/>
    <mergeCell ref="A3:A9"/>
    <mergeCell ref="A10:A11"/>
    <mergeCell ref="A12:A23"/>
    <mergeCell ref="B13:B18"/>
    <mergeCell ref="B19:B22"/>
    <mergeCell ref="C13:C14"/>
    <mergeCell ref="C15:C16"/>
  </mergeCells>
  <pageMargins left="0.275" right="0.196527777777778" top="0.432638888888889" bottom="0.275" header="0.235416666666667" footer="0.196527777777778"/>
  <pageSetup paperSize="9" scale="83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zoomScale="70" zoomScaleNormal="70" topLeftCell="A4" workbookViewId="0">
      <selection activeCell="B4" sqref="B4:J4"/>
    </sheetView>
  </sheetViews>
  <sheetFormatPr defaultColWidth="8.89166666666667" defaultRowHeight="13.5"/>
  <cols>
    <col min="1" max="1" width="11.875" customWidth="1"/>
    <col min="2" max="2" width="8.775" customWidth="1"/>
    <col min="3" max="3" width="10.125" customWidth="1"/>
    <col min="4" max="4" width="13.3333333333333" customWidth="1"/>
    <col min="5" max="5" width="15.3333333333333" customWidth="1"/>
    <col min="6" max="6" width="13.6666666666667" customWidth="1"/>
    <col min="7" max="7" width="15.6666666666667" customWidth="1"/>
    <col min="8" max="8" width="7.775" customWidth="1"/>
    <col min="9" max="9" width="11.625" customWidth="1"/>
    <col min="10" max="10" width="11.125" customWidth="1"/>
  </cols>
  <sheetData>
    <row r="1" ht="38" customHeight="1" spans="1:1">
      <c r="A1" s="2" t="s">
        <v>106</v>
      </c>
    </row>
    <row r="2" ht="26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26" customHeight="1" spans="1:10">
      <c r="A3" s="4" t="s">
        <v>1</v>
      </c>
      <c r="B3" s="4"/>
      <c r="C3" s="4"/>
      <c r="D3" s="4"/>
      <c r="E3" s="4" t="s">
        <v>107</v>
      </c>
      <c r="F3" s="4"/>
      <c r="G3" s="4"/>
      <c r="H3" s="4" t="s">
        <v>108</v>
      </c>
      <c r="I3" s="4"/>
      <c r="J3" s="4"/>
    </row>
    <row r="4" ht="24" customHeight="1" spans="1:10">
      <c r="A4" s="6" t="s">
        <v>4</v>
      </c>
      <c r="B4" s="7" t="s">
        <v>109</v>
      </c>
      <c r="C4" s="8"/>
      <c r="D4" s="8"/>
      <c r="E4" s="8"/>
      <c r="F4" s="8"/>
      <c r="G4" s="8"/>
      <c r="H4" s="8"/>
      <c r="I4" s="8"/>
      <c r="J4" s="8"/>
    </row>
    <row r="5" ht="24" customHeight="1" spans="1:10">
      <c r="A5" s="6"/>
      <c r="B5" s="9" t="s">
        <v>6</v>
      </c>
      <c r="C5" s="10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35" t="s">
        <v>12</v>
      </c>
      <c r="J5" s="35" t="s">
        <v>13</v>
      </c>
    </row>
    <row r="6" ht="24" customHeight="1" spans="1:10">
      <c r="A6" s="6"/>
      <c r="B6" s="12" t="s">
        <v>14</v>
      </c>
      <c r="C6" s="13"/>
      <c r="D6" s="14">
        <f>SUM(D7,D10)</f>
        <v>29.87</v>
      </c>
      <c r="E6" s="15">
        <f t="shared" ref="D6:F6" si="0">SUM(E7,E10)</f>
        <v>0</v>
      </c>
      <c r="F6" s="15">
        <f t="shared" si="0"/>
        <v>29.87</v>
      </c>
      <c r="G6" s="16">
        <f>F6/(D6+E6)</f>
        <v>1</v>
      </c>
      <c r="H6" s="17">
        <v>10</v>
      </c>
      <c r="I6" s="17">
        <f>G6*10</f>
        <v>10</v>
      </c>
      <c r="J6" s="17"/>
    </row>
    <row r="7" ht="24" customHeight="1" spans="1:10">
      <c r="A7" s="6"/>
      <c r="B7" s="12" t="s">
        <v>15</v>
      </c>
      <c r="C7" s="13"/>
      <c r="D7" s="15">
        <v>29.87</v>
      </c>
      <c r="E7" s="15">
        <f t="shared" ref="D7:F7" si="1">SUM(E8:E9)</f>
        <v>0</v>
      </c>
      <c r="F7" s="15">
        <f t="shared" si="1"/>
        <v>29.87</v>
      </c>
      <c r="G7" s="17" t="s">
        <v>16</v>
      </c>
      <c r="H7" s="17" t="s">
        <v>16</v>
      </c>
      <c r="I7" s="17" t="s">
        <v>16</v>
      </c>
      <c r="J7" s="17" t="s">
        <v>16</v>
      </c>
    </row>
    <row r="8" ht="24" customHeight="1" spans="1:10">
      <c r="A8" s="6"/>
      <c r="B8" s="18" t="s">
        <v>17</v>
      </c>
      <c r="C8" s="19"/>
      <c r="D8" s="15">
        <v>29.87</v>
      </c>
      <c r="E8" s="15"/>
      <c r="F8" s="15">
        <v>29.87</v>
      </c>
      <c r="G8" s="17" t="s">
        <v>16</v>
      </c>
      <c r="H8" s="17" t="s">
        <v>16</v>
      </c>
      <c r="I8" s="17" t="s">
        <v>16</v>
      </c>
      <c r="J8" s="17" t="s">
        <v>16</v>
      </c>
    </row>
    <row r="9" ht="24" customHeight="1" spans="1:10">
      <c r="A9" s="6"/>
      <c r="B9" s="18" t="s">
        <v>18</v>
      </c>
      <c r="C9" s="19"/>
      <c r="D9" s="15"/>
      <c r="E9" s="15"/>
      <c r="F9" s="15"/>
      <c r="G9" s="17" t="s">
        <v>16</v>
      </c>
      <c r="H9" s="17" t="s">
        <v>16</v>
      </c>
      <c r="I9" s="17" t="s">
        <v>16</v>
      </c>
      <c r="J9" s="17" t="s">
        <v>16</v>
      </c>
    </row>
    <row r="10" ht="24" customHeight="1" spans="1:10">
      <c r="A10" s="6"/>
      <c r="B10" s="12" t="s">
        <v>19</v>
      </c>
      <c r="C10" s="13"/>
      <c r="D10" s="15"/>
      <c r="E10" s="15"/>
      <c r="F10" s="15"/>
      <c r="G10" s="17" t="s">
        <v>16</v>
      </c>
      <c r="H10" s="17" t="s">
        <v>16</v>
      </c>
      <c r="I10" s="17" t="s">
        <v>16</v>
      </c>
      <c r="J10" s="17" t="s">
        <v>16</v>
      </c>
    </row>
    <row r="11" ht="24" customHeight="1" spans="1:10">
      <c r="A11" s="20" t="s">
        <v>20</v>
      </c>
      <c r="B11" s="21" t="s">
        <v>21</v>
      </c>
      <c r="C11" s="22"/>
      <c r="D11" s="22"/>
      <c r="E11" s="23"/>
      <c r="F11" s="21" t="s">
        <v>22</v>
      </c>
      <c r="G11" s="22"/>
      <c r="H11" s="22"/>
      <c r="I11" s="22"/>
      <c r="J11" s="23"/>
    </row>
    <row r="12" ht="24" customHeight="1" spans="1:10">
      <c r="A12" s="24"/>
      <c r="B12" s="25" t="s">
        <v>110</v>
      </c>
      <c r="C12" s="26"/>
      <c r="D12" s="26"/>
      <c r="E12" s="27"/>
      <c r="F12" s="25" t="s">
        <v>111</v>
      </c>
      <c r="G12" s="26"/>
      <c r="H12" s="26"/>
      <c r="I12" s="26"/>
      <c r="J12" s="27"/>
    </row>
    <row r="13" s="1" customFormat="1" ht="24" customHeight="1" spans="1:10">
      <c r="A13" s="28" t="s">
        <v>24</v>
      </c>
      <c r="B13" s="29" t="s">
        <v>25</v>
      </c>
      <c r="C13" s="29" t="s">
        <v>26</v>
      </c>
      <c r="D13" s="29" t="s">
        <v>27</v>
      </c>
      <c r="E13" s="29" t="s">
        <v>28</v>
      </c>
      <c r="F13" s="29" t="s">
        <v>29</v>
      </c>
      <c r="G13" s="29" t="s">
        <v>30</v>
      </c>
      <c r="H13" s="29" t="s">
        <v>11</v>
      </c>
      <c r="I13" s="29" t="s">
        <v>12</v>
      </c>
      <c r="J13" s="29" t="s">
        <v>13</v>
      </c>
    </row>
    <row r="14" ht="24" customHeight="1" spans="1:10">
      <c r="A14" s="30"/>
      <c r="B14" s="29" t="s">
        <v>31</v>
      </c>
      <c r="C14" s="29" t="s">
        <v>112</v>
      </c>
      <c r="D14" s="32" t="s">
        <v>113</v>
      </c>
      <c r="E14" s="29" t="s">
        <v>114</v>
      </c>
      <c r="F14" s="29" t="s">
        <v>115</v>
      </c>
      <c r="G14" s="32" t="s">
        <v>116</v>
      </c>
      <c r="H14" s="29">
        <v>5</v>
      </c>
      <c r="I14" s="29">
        <v>3</v>
      </c>
      <c r="J14" s="29"/>
    </row>
    <row r="15" ht="24" customHeight="1" spans="1:10">
      <c r="A15" s="30"/>
      <c r="B15" s="29"/>
      <c r="C15" s="29"/>
      <c r="D15" s="32" t="s">
        <v>117</v>
      </c>
      <c r="E15" s="29" t="s">
        <v>118</v>
      </c>
      <c r="F15" s="29" t="s">
        <v>115</v>
      </c>
      <c r="G15" s="32"/>
      <c r="H15" s="29">
        <v>15</v>
      </c>
      <c r="I15" s="29">
        <v>15</v>
      </c>
      <c r="J15" s="29"/>
    </row>
    <row r="16" customFormat="1" ht="24" customHeight="1" spans="1:10">
      <c r="A16" s="30"/>
      <c r="B16" s="29"/>
      <c r="C16" s="29" t="s">
        <v>119</v>
      </c>
      <c r="D16" s="32" t="s">
        <v>120</v>
      </c>
      <c r="E16" s="29">
        <v>1</v>
      </c>
      <c r="F16" s="29">
        <v>1</v>
      </c>
      <c r="G16" s="32"/>
      <c r="H16" s="29">
        <v>10</v>
      </c>
      <c r="I16" s="29">
        <v>10</v>
      </c>
      <c r="J16" s="29"/>
    </row>
    <row r="17" customFormat="1" ht="24" customHeight="1" spans="1:10">
      <c r="A17" s="30"/>
      <c r="B17" s="29"/>
      <c r="C17" s="29"/>
      <c r="D17" s="32" t="s">
        <v>121</v>
      </c>
      <c r="E17" s="29">
        <v>1</v>
      </c>
      <c r="F17" s="29">
        <v>1</v>
      </c>
      <c r="G17" s="32"/>
      <c r="H17" s="29">
        <v>10</v>
      </c>
      <c r="I17" s="29">
        <v>10</v>
      </c>
      <c r="J17" s="29"/>
    </row>
    <row r="18" customFormat="1" ht="24" customHeight="1" spans="1:10">
      <c r="A18" s="30"/>
      <c r="B18" s="29"/>
      <c r="C18" s="29" t="s">
        <v>122</v>
      </c>
      <c r="D18" s="32" t="s">
        <v>123</v>
      </c>
      <c r="E18" s="29" t="s">
        <v>124</v>
      </c>
      <c r="F18" s="29" t="s">
        <v>125</v>
      </c>
      <c r="G18" s="32"/>
      <c r="H18" s="29">
        <v>5</v>
      </c>
      <c r="I18" s="29">
        <v>5</v>
      </c>
      <c r="J18" s="29"/>
    </row>
    <row r="19" customFormat="1" ht="24" customHeight="1" spans="1:10">
      <c r="A19" s="30"/>
      <c r="B19" s="29"/>
      <c r="C19" s="29"/>
      <c r="D19" s="32"/>
      <c r="E19" s="29"/>
      <c r="F19" s="29"/>
      <c r="G19" s="32"/>
      <c r="H19" s="29"/>
      <c r="I19" s="29"/>
      <c r="J19" s="29"/>
    </row>
    <row r="20" customFormat="1" ht="24" customHeight="1" spans="1:10">
      <c r="A20" s="30"/>
      <c r="B20" s="29"/>
      <c r="C20" s="29" t="s">
        <v>126</v>
      </c>
      <c r="D20" s="32" t="s">
        <v>100</v>
      </c>
      <c r="E20" s="29" t="s">
        <v>101</v>
      </c>
      <c r="F20" s="29" t="s">
        <v>127</v>
      </c>
      <c r="G20" s="32"/>
      <c r="H20" s="29">
        <v>5</v>
      </c>
      <c r="I20" s="29">
        <v>5</v>
      </c>
      <c r="J20" s="29"/>
    </row>
    <row r="21" ht="24" customHeight="1" spans="1:10">
      <c r="A21" s="30"/>
      <c r="B21" s="29"/>
      <c r="C21" s="29"/>
      <c r="D21" s="32"/>
      <c r="E21" s="29"/>
      <c r="F21" s="29"/>
      <c r="G21" s="32"/>
      <c r="H21" s="29"/>
      <c r="I21" s="29"/>
      <c r="J21" s="29"/>
    </row>
    <row r="22" ht="24" customHeight="1" spans="1:10">
      <c r="A22" s="30"/>
      <c r="B22" s="29" t="s">
        <v>53</v>
      </c>
      <c r="C22" s="34" t="s">
        <v>54</v>
      </c>
      <c r="D22" s="32" t="s">
        <v>128</v>
      </c>
      <c r="E22" s="29" t="s">
        <v>103</v>
      </c>
      <c r="F22" s="29" t="s">
        <v>103</v>
      </c>
      <c r="G22" s="32"/>
      <c r="H22" s="29">
        <v>15</v>
      </c>
      <c r="I22" s="29">
        <v>15</v>
      </c>
      <c r="J22" s="29"/>
    </row>
    <row r="23" ht="24" customHeight="1" spans="1:10">
      <c r="A23" s="30"/>
      <c r="B23" s="29"/>
      <c r="C23" s="35"/>
      <c r="D23" s="32"/>
      <c r="E23" s="29"/>
      <c r="F23" s="29"/>
      <c r="G23" s="32"/>
      <c r="H23" s="29"/>
      <c r="I23" s="29"/>
      <c r="J23" s="29"/>
    </row>
    <row r="24" customFormat="1" ht="24" customHeight="1" spans="1:10">
      <c r="A24" s="30"/>
      <c r="B24" s="29"/>
      <c r="C24" s="34" t="s">
        <v>59</v>
      </c>
      <c r="D24" s="32"/>
      <c r="E24" s="29"/>
      <c r="F24" s="29"/>
      <c r="G24" s="32"/>
      <c r="H24" s="29"/>
      <c r="I24" s="29"/>
      <c r="J24" s="29"/>
    </row>
    <row r="25" customFormat="1" ht="24" customHeight="1" spans="1:10">
      <c r="A25" s="30"/>
      <c r="B25" s="29"/>
      <c r="C25" s="35"/>
      <c r="D25" s="32"/>
      <c r="E25" s="29"/>
      <c r="F25" s="29"/>
      <c r="G25" s="32"/>
      <c r="H25" s="29"/>
      <c r="I25" s="29"/>
      <c r="J25" s="29"/>
    </row>
    <row r="26" customFormat="1" ht="24" customHeight="1" spans="1:10">
      <c r="A26" s="30"/>
      <c r="B26" s="29"/>
      <c r="C26" s="34" t="s">
        <v>60</v>
      </c>
      <c r="D26" s="32"/>
      <c r="E26" s="29"/>
      <c r="F26" s="29"/>
      <c r="G26" s="32"/>
      <c r="H26" s="29"/>
      <c r="I26" s="29"/>
      <c r="J26" s="29"/>
    </row>
    <row r="27" customFormat="1" ht="24" customHeight="1" spans="1:10">
      <c r="A27" s="30"/>
      <c r="B27" s="29"/>
      <c r="C27" s="35"/>
      <c r="D27" s="32"/>
      <c r="E27" s="29"/>
      <c r="F27" s="29"/>
      <c r="G27" s="32"/>
      <c r="H27" s="29"/>
      <c r="I27" s="29"/>
      <c r="J27" s="29"/>
    </row>
    <row r="28" customFormat="1" ht="24" customHeight="1" spans="1:10">
      <c r="A28" s="30"/>
      <c r="B28" s="29"/>
      <c r="C28" s="34" t="s">
        <v>61</v>
      </c>
      <c r="D28" s="32" t="s">
        <v>129</v>
      </c>
      <c r="E28" s="29" t="s">
        <v>130</v>
      </c>
      <c r="F28" s="29" t="s">
        <v>130</v>
      </c>
      <c r="G28" s="32"/>
      <c r="H28" s="29">
        <v>15</v>
      </c>
      <c r="I28" s="29">
        <v>15</v>
      </c>
      <c r="J28" s="29"/>
    </row>
    <row r="29" customFormat="1" ht="24" customHeight="1" spans="1:10">
      <c r="A29" s="30"/>
      <c r="B29" s="29"/>
      <c r="C29" s="35"/>
      <c r="D29" s="32"/>
      <c r="E29" s="29"/>
      <c r="F29" s="29"/>
      <c r="G29" s="32"/>
      <c r="H29" s="29"/>
      <c r="I29" s="29"/>
      <c r="J29" s="29"/>
    </row>
    <row r="30" ht="24" customHeight="1" spans="1:10">
      <c r="A30" s="30"/>
      <c r="B30" s="29" t="s">
        <v>63</v>
      </c>
      <c r="C30" s="29" t="s">
        <v>64</v>
      </c>
      <c r="D30" s="32" t="s">
        <v>131</v>
      </c>
      <c r="E30" s="29" t="s">
        <v>66</v>
      </c>
      <c r="F30" s="29" t="s">
        <v>48</v>
      </c>
      <c r="G30" s="32"/>
      <c r="H30" s="29">
        <v>10</v>
      </c>
      <c r="I30" s="29">
        <v>10</v>
      </c>
      <c r="J30" s="29"/>
    </row>
    <row r="31" ht="24" customHeight="1" spans="1:10">
      <c r="A31" s="36"/>
      <c r="B31" s="34"/>
      <c r="C31" s="34"/>
      <c r="D31" s="37"/>
      <c r="E31" s="34"/>
      <c r="F31" s="34"/>
      <c r="G31" s="37"/>
      <c r="H31" s="34"/>
      <c r="I31" s="34"/>
      <c r="J31" s="34"/>
    </row>
    <row r="32" ht="45" customHeight="1" spans="1:10">
      <c r="A32" s="38" t="s">
        <v>67</v>
      </c>
      <c r="B32" s="38"/>
      <c r="C32" s="38"/>
      <c r="D32" s="38"/>
      <c r="E32" s="38"/>
      <c r="F32" s="38"/>
      <c r="G32" s="38"/>
      <c r="H32" s="38">
        <f>SUM(H14:H31,H6)</f>
        <v>100</v>
      </c>
      <c r="I32" s="38">
        <f>SUM(I14:I31,I6)</f>
        <v>98</v>
      </c>
      <c r="J32" s="38"/>
    </row>
    <row r="33" ht="51" customHeight="1" spans="1:10">
      <c r="A33" s="39" t="s">
        <v>68</v>
      </c>
      <c r="B33" s="44" t="s">
        <v>132</v>
      </c>
      <c r="C33" s="45"/>
      <c r="D33" s="45"/>
      <c r="E33" s="45"/>
      <c r="F33" s="45"/>
      <c r="G33" s="45"/>
      <c r="H33" s="45"/>
      <c r="I33" s="45"/>
      <c r="J33" s="46"/>
    </row>
    <row r="34" ht="173" customHeight="1" spans="1:10">
      <c r="A34" s="42" t="s">
        <v>133</v>
      </c>
      <c r="B34" s="42"/>
      <c r="C34" s="42"/>
      <c r="D34" s="42"/>
      <c r="E34" s="42"/>
      <c r="F34" s="42"/>
      <c r="G34" s="42"/>
      <c r="H34" s="42"/>
      <c r="I34" s="42"/>
      <c r="J34" s="42"/>
    </row>
  </sheetData>
  <mergeCells count="33">
    <mergeCell ref="A2:J2"/>
    <mergeCell ref="A3:D3"/>
    <mergeCell ref="E3:G3"/>
    <mergeCell ref="H3:J3"/>
    <mergeCell ref="B4:J4"/>
    <mergeCell ref="B5:C5"/>
    <mergeCell ref="B6:C6"/>
    <mergeCell ref="B7:C7"/>
    <mergeCell ref="B8:C8"/>
    <mergeCell ref="B9:C9"/>
    <mergeCell ref="B10:C10"/>
    <mergeCell ref="B11:E11"/>
    <mergeCell ref="F11:J11"/>
    <mergeCell ref="B12:E12"/>
    <mergeCell ref="F12:J12"/>
    <mergeCell ref="A32:G32"/>
    <mergeCell ref="B33:J33"/>
    <mergeCell ref="A34:J34"/>
    <mergeCell ref="A4:A10"/>
    <mergeCell ref="A11:A12"/>
    <mergeCell ref="A13:A31"/>
    <mergeCell ref="B14:B21"/>
    <mergeCell ref="B22:B29"/>
    <mergeCell ref="B30:B3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</mergeCells>
  <pageMargins left="0.275" right="0.196527777777778" top="0.432638888888889" bottom="0.275" header="0.235416666666667" footer="0.196527777777778"/>
  <pageSetup paperSize="9" scale="83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topLeftCell="A4" workbookViewId="0">
      <selection activeCell="M21" sqref="M21"/>
    </sheetView>
  </sheetViews>
  <sheetFormatPr defaultColWidth="8.89166666666667" defaultRowHeight="13.5"/>
  <cols>
    <col min="1" max="1" width="11.875" customWidth="1"/>
    <col min="2" max="2" width="8.775" customWidth="1"/>
    <col min="3" max="3" width="10.125" customWidth="1"/>
    <col min="4" max="4" width="13.3333333333333" customWidth="1"/>
    <col min="5" max="5" width="15.3333333333333" customWidth="1"/>
    <col min="6" max="6" width="13.6666666666667" customWidth="1"/>
    <col min="7" max="7" width="15.6666666666667" customWidth="1"/>
    <col min="8" max="8" width="7.775" customWidth="1"/>
    <col min="9" max="9" width="11.625" customWidth="1"/>
    <col min="10" max="10" width="11.125" customWidth="1"/>
  </cols>
  <sheetData>
    <row r="1" customFormat="1" ht="38" customHeight="1" spans="1:1">
      <c r="A1" s="2" t="s">
        <v>106</v>
      </c>
    </row>
    <row r="2" ht="26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26" customHeight="1" spans="1:10">
      <c r="A3" s="4" t="s">
        <v>1</v>
      </c>
      <c r="B3" s="4"/>
      <c r="C3" s="4"/>
      <c r="D3" s="4"/>
      <c r="E3" s="5" t="s">
        <v>107</v>
      </c>
      <c r="F3" s="5"/>
      <c r="G3" s="5"/>
      <c r="H3" s="5" t="s">
        <v>108</v>
      </c>
      <c r="I3" s="5"/>
      <c r="J3" s="5"/>
    </row>
    <row r="4" ht="24" customHeight="1" spans="1:10">
      <c r="A4" s="6" t="s">
        <v>4</v>
      </c>
      <c r="B4" s="7" t="s">
        <v>134</v>
      </c>
      <c r="C4" s="8"/>
      <c r="D4" s="8"/>
      <c r="E4" s="8"/>
      <c r="F4" s="8"/>
      <c r="G4" s="8"/>
      <c r="H4" s="8"/>
      <c r="I4" s="8"/>
      <c r="J4" s="8"/>
    </row>
    <row r="5" ht="24" customHeight="1" spans="1:10">
      <c r="A5" s="6"/>
      <c r="B5" s="9" t="s">
        <v>6</v>
      </c>
      <c r="C5" s="10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35" t="s">
        <v>12</v>
      </c>
      <c r="J5" s="35" t="s">
        <v>13</v>
      </c>
    </row>
    <row r="6" ht="24" customHeight="1" spans="1:10">
      <c r="A6" s="6"/>
      <c r="B6" s="12" t="s">
        <v>14</v>
      </c>
      <c r="C6" s="13"/>
      <c r="D6" s="14">
        <f t="shared" ref="D6:F6" si="0">SUM(D7,D10)</f>
        <v>48.67</v>
      </c>
      <c r="E6" s="15">
        <f t="shared" si="0"/>
        <v>0</v>
      </c>
      <c r="F6" s="15">
        <f t="shared" si="0"/>
        <v>48.67</v>
      </c>
      <c r="G6" s="16">
        <f>F6/(D6+E6)</f>
        <v>1</v>
      </c>
      <c r="H6" s="17">
        <v>10</v>
      </c>
      <c r="I6" s="17">
        <f>G6*10</f>
        <v>10</v>
      </c>
      <c r="J6" s="17"/>
    </row>
    <row r="7" ht="24" customHeight="1" spans="1:10">
      <c r="A7" s="6"/>
      <c r="B7" s="12" t="s">
        <v>15</v>
      </c>
      <c r="C7" s="13"/>
      <c r="D7" s="15">
        <f t="shared" ref="D7:F7" si="1">SUM(D8:D9)</f>
        <v>48.67</v>
      </c>
      <c r="E7" s="15">
        <f t="shared" si="1"/>
        <v>0</v>
      </c>
      <c r="F7" s="15">
        <f t="shared" si="1"/>
        <v>48.67</v>
      </c>
      <c r="G7" s="17" t="s">
        <v>16</v>
      </c>
      <c r="H7" s="17" t="s">
        <v>16</v>
      </c>
      <c r="I7" s="17" t="s">
        <v>16</v>
      </c>
      <c r="J7" s="17" t="s">
        <v>16</v>
      </c>
    </row>
    <row r="8" ht="24" customHeight="1" spans="1:10">
      <c r="A8" s="6"/>
      <c r="B8" s="18" t="s">
        <v>17</v>
      </c>
      <c r="C8" s="19"/>
      <c r="D8" s="15">
        <v>48.67</v>
      </c>
      <c r="E8" s="15"/>
      <c r="F8" s="15">
        <v>48.67</v>
      </c>
      <c r="G8" s="17" t="s">
        <v>16</v>
      </c>
      <c r="H8" s="17" t="s">
        <v>16</v>
      </c>
      <c r="I8" s="17" t="s">
        <v>16</v>
      </c>
      <c r="J8" s="17" t="s">
        <v>16</v>
      </c>
    </row>
    <row r="9" ht="24" customHeight="1" spans="1:10">
      <c r="A9" s="6"/>
      <c r="B9" s="18" t="s">
        <v>18</v>
      </c>
      <c r="C9" s="19"/>
      <c r="D9" s="15"/>
      <c r="E9" s="15"/>
      <c r="F9" s="15"/>
      <c r="G9" s="17" t="s">
        <v>16</v>
      </c>
      <c r="H9" s="17" t="s">
        <v>16</v>
      </c>
      <c r="I9" s="17" t="s">
        <v>16</v>
      </c>
      <c r="J9" s="17" t="s">
        <v>16</v>
      </c>
    </row>
    <row r="10" ht="24" customHeight="1" spans="1:10">
      <c r="A10" s="6"/>
      <c r="B10" s="12" t="s">
        <v>19</v>
      </c>
      <c r="C10" s="13"/>
      <c r="D10" s="15"/>
      <c r="E10" s="15"/>
      <c r="F10" s="15"/>
      <c r="G10" s="17" t="s">
        <v>16</v>
      </c>
      <c r="H10" s="17" t="s">
        <v>16</v>
      </c>
      <c r="I10" s="17" t="s">
        <v>16</v>
      </c>
      <c r="J10" s="17" t="s">
        <v>16</v>
      </c>
    </row>
    <row r="11" ht="24" customHeight="1" spans="1:10">
      <c r="A11" s="20" t="s">
        <v>20</v>
      </c>
      <c r="B11" s="21" t="s">
        <v>21</v>
      </c>
      <c r="C11" s="22"/>
      <c r="D11" s="22"/>
      <c r="E11" s="23"/>
      <c r="F11" s="21" t="s">
        <v>22</v>
      </c>
      <c r="G11" s="22"/>
      <c r="H11" s="22"/>
      <c r="I11" s="22"/>
      <c r="J11" s="23"/>
    </row>
    <row r="12" ht="24" customHeight="1" spans="1:10">
      <c r="A12" s="24"/>
      <c r="B12" s="25" t="s">
        <v>135</v>
      </c>
      <c r="C12" s="26"/>
      <c r="D12" s="26"/>
      <c r="E12" s="27"/>
      <c r="F12" s="25" t="s">
        <v>136</v>
      </c>
      <c r="G12" s="26"/>
      <c r="H12" s="26"/>
      <c r="I12" s="26"/>
      <c r="J12" s="27"/>
    </row>
    <row r="13" s="1" customFormat="1" ht="24" customHeight="1" spans="1:10">
      <c r="A13" s="28" t="s">
        <v>24</v>
      </c>
      <c r="B13" s="29" t="s">
        <v>25</v>
      </c>
      <c r="C13" s="29" t="s">
        <v>26</v>
      </c>
      <c r="D13" s="29" t="s">
        <v>27</v>
      </c>
      <c r="E13" s="29" t="s">
        <v>28</v>
      </c>
      <c r="F13" s="29" t="s">
        <v>29</v>
      </c>
      <c r="G13" s="29" t="s">
        <v>30</v>
      </c>
      <c r="H13" s="29" t="s">
        <v>11</v>
      </c>
      <c r="I13" s="29" t="s">
        <v>12</v>
      </c>
      <c r="J13" s="29" t="s">
        <v>13</v>
      </c>
    </row>
    <row r="14" ht="24" customHeight="1" spans="1:10">
      <c r="A14" s="30"/>
      <c r="B14" s="29" t="s">
        <v>31</v>
      </c>
      <c r="C14" s="29" t="s">
        <v>112</v>
      </c>
      <c r="D14" s="31" t="s">
        <v>137</v>
      </c>
      <c r="E14" s="29" t="s">
        <v>138</v>
      </c>
      <c r="F14" s="29" t="s">
        <v>138</v>
      </c>
      <c r="G14" s="32"/>
      <c r="H14" s="29">
        <v>10</v>
      </c>
      <c r="I14" s="29">
        <v>10</v>
      </c>
      <c r="J14" s="29"/>
    </row>
    <row r="15" ht="24" customHeight="1" spans="1:10">
      <c r="A15" s="30"/>
      <c r="B15" s="29"/>
      <c r="C15" s="29"/>
      <c r="D15" s="31" t="s">
        <v>139</v>
      </c>
      <c r="E15" s="29" t="s">
        <v>140</v>
      </c>
      <c r="F15" s="29" t="s">
        <v>140</v>
      </c>
      <c r="G15" s="32"/>
      <c r="H15" s="29">
        <v>10</v>
      </c>
      <c r="I15" s="29">
        <v>10</v>
      </c>
      <c r="J15" s="29"/>
    </row>
    <row r="16" customFormat="1" ht="24" customHeight="1" spans="1:10">
      <c r="A16" s="30"/>
      <c r="B16" s="29"/>
      <c r="C16" s="29" t="s">
        <v>119</v>
      </c>
      <c r="D16" s="31" t="s">
        <v>141</v>
      </c>
      <c r="E16" s="33">
        <v>1</v>
      </c>
      <c r="F16" s="33">
        <v>1</v>
      </c>
      <c r="G16" s="32"/>
      <c r="H16" s="29">
        <v>10</v>
      </c>
      <c r="I16" s="29">
        <v>10</v>
      </c>
      <c r="J16" s="29"/>
    </row>
    <row r="17" customFormat="1" ht="24" customHeight="1" spans="1:10">
      <c r="A17" s="30"/>
      <c r="B17" s="29"/>
      <c r="C17" s="29"/>
      <c r="D17" s="31" t="s">
        <v>142</v>
      </c>
      <c r="E17" s="33">
        <v>1</v>
      </c>
      <c r="F17" s="33">
        <v>1</v>
      </c>
      <c r="G17" s="32"/>
      <c r="H17" s="29">
        <v>10</v>
      </c>
      <c r="I17" s="29">
        <v>10</v>
      </c>
      <c r="J17" s="29"/>
    </row>
    <row r="18" customFormat="1" ht="24" customHeight="1" spans="1:10">
      <c r="A18" s="30"/>
      <c r="B18" s="29"/>
      <c r="C18" s="29" t="s">
        <v>122</v>
      </c>
      <c r="D18" s="31" t="s">
        <v>123</v>
      </c>
      <c r="E18" s="29" t="s">
        <v>124</v>
      </c>
      <c r="F18" s="29" t="s">
        <v>125</v>
      </c>
      <c r="G18" s="32"/>
      <c r="H18" s="29">
        <v>5</v>
      </c>
      <c r="I18" s="29">
        <v>5</v>
      </c>
      <c r="J18" s="29"/>
    </row>
    <row r="19" customFormat="1" ht="24" customHeight="1" spans="1:10">
      <c r="A19" s="30"/>
      <c r="B19" s="29"/>
      <c r="C19" s="29"/>
      <c r="D19" s="32"/>
      <c r="E19" s="29"/>
      <c r="F19" s="29"/>
      <c r="G19" s="32"/>
      <c r="H19" s="29"/>
      <c r="I19" s="29"/>
      <c r="J19" s="29"/>
    </row>
    <row r="20" customFormat="1" ht="24" customHeight="1" spans="1:10">
      <c r="A20" s="30"/>
      <c r="B20" s="29"/>
      <c r="C20" s="29" t="s">
        <v>126</v>
      </c>
      <c r="D20" s="31" t="s">
        <v>143</v>
      </c>
      <c r="E20" s="29" t="s">
        <v>144</v>
      </c>
      <c r="F20" s="29" t="s">
        <v>127</v>
      </c>
      <c r="G20" s="32"/>
      <c r="H20" s="29">
        <v>5</v>
      </c>
      <c r="I20" s="29">
        <v>5</v>
      </c>
      <c r="J20" s="29"/>
    </row>
    <row r="21" ht="24" customHeight="1" spans="1:10">
      <c r="A21" s="30"/>
      <c r="B21" s="29"/>
      <c r="C21" s="29"/>
      <c r="D21" s="32"/>
      <c r="E21" s="29"/>
      <c r="F21" s="29"/>
      <c r="G21" s="32"/>
      <c r="H21" s="29"/>
      <c r="I21" s="29"/>
      <c r="J21" s="29"/>
    </row>
    <row r="22" ht="24" customHeight="1" spans="1:10">
      <c r="A22" s="30"/>
      <c r="B22" s="29" t="s">
        <v>53</v>
      </c>
      <c r="C22" s="34" t="s">
        <v>54</v>
      </c>
      <c r="D22" s="31" t="s">
        <v>145</v>
      </c>
      <c r="E22" s="29" t="s">
        <v>103</v>
      </c>
      <c r="F22" s="29" t="s">
        <v>103</v>
      </c>
      <c r="G22" s="32"/>
      <c r="H22" s="29">
        <v>10</v>
      </c>
      <c r="I22" s="29">
        <v>10</v>
      </c>
      <c r="J22" s="29"/>
    </row>
    <row r="23" ht="24" customHeight="1" spans="1:10">
      <c r="A23" s="30"/>
      <c r="B23" s="29"/>
      <c r="C23" s="35"/>
      <c r="D23" s="31" t="s">
        <v>146</v>
      </c>
      <c r="E23" s="29" t="s">
        <v>147</v>
      </c>
      <c r="F23" s="29" t="s">
        <v>148</v>
      </c>
      <c r="G23" s="32"/>
      <c r="H23" s="29">
        <v>5</v>
      </c>
      <c r="I23" s="29">
        <v>3</v>
      </c>
      <c r="J23" s="29"/>
    </row>
    <row r="24" customFormat="1" ht="24" customHeight="1" spans="1:10">
      <c r="A24" s="30"/>
      <c r="B24" s="29"/>
      <c r="C24" s="34" t="s">
        <v>59</v>
      </c>
      <c r="D24" s="32"/>
      <c r="E24" s="29"/>
      <c r="F24" s="29"/>
      <c r="G24" s="32"/>
      <c r="H24" s="29"/>
      <c r="I24" s="29"/>
      <c r="J24" s="29"/>
    </row>
    <row r="25" customFormat="1" ht="24" customHeight="1" spans="1:10">
      <c r="A25" s="30"/>
      <c r="B25" s="29"/>
      <c r="C25" s="35"/>
      <c r="D25" s="32"/>
      <c r="E25" s="29"/>
      <c r="F25" s="29"/>
      <c r="G25" s="32"/>
      <c r="H25" s="29"/>
      <c r="I25" s="29"/>
      <c r="J25" s="29"/>
    </row>
    <row r="26" customFormat="1" ht="24" customHeight="1" spans="1:10">
      <c r="A26" s="30"/>
      <c r="B26" s="29"/>
      <c r="C26" s="34" t="s">
        <v>60</v>
      </c>
      <c r="D26" s="32"/>
      <c r="E26" s="29"/>
      <c r="F26" s="29"/>
      <c r="G26" s="32"/>
      <c r="H26" s="29"/>
      <c r="I26" s="29"/>
      <c r="J26" s="29"/>
    </row>
    <row r="27" customFormat="1" ht="24" customHeight="1" spans="1:10">
      <c r="A27" s="30"/>
      <c r="B27" s="29"/>
      <c r="C27" s="35"/>
      <c r="D27" s="32"/>
      <c r="E27" s="29"/>
      <c r="F27" s="29"/>
      <c r="G27" s="32"/>
      <c r="H27" s="29"/>
      <c r="I27" s="29"/>
      <c r="J27" s="29"/>
    </row>
    <row r="28" customFormat="1" ht="24" customHeight="1" spans="1:10">
      <c r="A28" s="30"/>
      <c r="B28" s="29"/>
      <c r="C28" s="34" t="s">
        <v>61</v>
      </c>
      <c r="D28" s="31" t="s">
        <v>149</v>
      </c>
      <c r="E28" s="29" t="s">
        <v>150</v>
      </c>
      <c r="F28" s="29" t="s">
        <v>150</v>
      </c>
      <c r="G28" s="32"/>
      <c r="H28" s="29">
        <v>10</v>
      </c>
      <c r="I28" s="29">
        <v>10</v>
      </c>
      <c r="J28" s="29"/>
    </row>
    <row r="29" customFormat="1" ht="24" customHeight="1" spans="1:10">
      <c r="A29" s="30"/>
      <c r="B29" s="29"/>
      <c r="C29" s="35"/>
      <c r="D29" s="31" t="s">
        <v>151</v>
      </c>
      <c r="E29" s="29" t="s">
        <v>152</v>
      </c>
      <c r="F29" s="29" t="s">
        <v>152</v>
      </c>
      <c r="G29" s="32"/>
      <c r="H29" s="29">
        <v>5</v>
      </c>
      <c r="I29" s="29">
        <v>5</v>
      </c>
      <c r="J29" s="29"/>
    </row>
    <row r="30" ht="24" customHeight="1" spans="1:10">
      <c r="A30" s="30"/>
      <c r="B30" s="29" t="s">
        <v>63</v>
      </c>
      <c r="C30" s="29" t="s">
        <v>64</v>
      </c>
      <c r="D30" s="32" t="s">
        <v>131</v>
      </c>
      <c r="E30" s="29" t="s">
        <v>66</v>
      </c>
      <c r="F30" s="33" t="s">
        <v>48</v>
      </c>
      <c r="G30" s="32"/>
      <c r="H30" s="29">
        <v>10</v>
      </c>
      <c r="I30" s="29">
        <v>10</v>
      </c>
      <c r="J30" s="29"/>
    </row>
    <row r="31" ht="24" customHeight="1" spans="1:10">
      <c r="A31" s="36"/>
      <c r="B31" s="34"/>
      <c r="C31" s="34"/>
      <c r="D31" s="37"/>
      <c r="E31" s="34"/>
      <c r="F31" s="34"/>
      <c r="G31" s="37"/>
      <c r="H31" s="34"/>
      <c r="I31" s="34"/>
      <c r="J31" s="34"/>
    </row>
    <row r="32" ht="45" customHeight="1" spans="1:10">
      <c r="A32" s="38" t="s">
        <v>67</v>
      </c>
      <c r="B32" s="38"/>
      <c r="C32" s="38"/>
      <c r="D32" s="38"/>
      <c r="E32" s="38"/>
      <c r="F32" s="38"/>
      <c r="G32" s="38"/>
      <c r="H32" s="38">
        <f>SUM(H14:H31,H6)</f>
        <v>100</v>
      </c>
      <c r="I32" s="38">
        <f>SUM(I14:I31,I6)</f>
        <v>98</v>
      </c>
      <c r="J32" s="38"/>
    </row>
    <row r="33" ht="51" customHeight="1" spans="1:10">
      <c r="A33" s="39" t="s">
        <v>68</v>
      </c>
      <c r="B33" s="40" t="s">
        <v>153</v>
      </c>
      <c r="C33" s="41"/>
      <c r="D33" s="41"/>
      <c r="E33" s="41"/>
      <c r="F33" s="41"/>
      <c r="G33" s="41"/>
      <c r="H33" s="41"/>
      <c r="I33" s="41"/>
      <c r="J33" s="43"/>
    </row>
    <row r="34" ht="173" customHeight="1" spans="1:10">
      <c r="A34" s="42" t="s">
        <v>133</v>
      </c>
      <c r="B34" s="42"/>
      <c r="C34" s="42"/>
      <c r="D34" s="42"/>
      <c r="E34" s="42"/>
      <c r="F34" s="42"/>
      <c r="G34" s="42"/>
      <c r="H34" s="42"/>
      <c r="I34" s="42"/>
      <c r="J34" s="42"/>
    </row>
  </sheetData>
  <mergeCells count="33">
    <mergeCell ref="A2:J2"/>
    <mergeCell ref="A3:D3"/>
    <mergeCell ref="E3:G3"/>
    <mergeCell ref="H3:J3"/>
    <mergeCell ref="B4:J4"/>
    <mergeCell ref="B5:C5"/>
    <mergeCell ref="B6:C6"/>
    <mergeCell ref="B7:C7"/>
    <mergeCell ref="B8:C8"/>
    <mergeCell ref="B9:C9"/>
    <mergeCell ref="B10:C10"/>
    <mergeCell ref="B11:E11"/>
    <mergeCell ref="F11:J11"/>
    <mergeCell ref="B12:E12"/>
    <mergeCell ref="F12:J12"/>
    <mergeCell ref="A32:G32"/>
    <mergeCell ref="B33:J33"/>
    <mergeCell ref="A34:J34"/>
    <mergeCell ref="A4:A10"/>
    <mergeCell ref="A11:A12"/>
    <mergeCell ref="A13:A31"/>
    <mergeCell ref="B14:B21"/>
    <mergeCell ref="B22:B29"/>
    <mergeCell ref="B30:B3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学校发展及运转经费项目</vt:lpstr>
      <vt:lpstr>教师继续教育培训项目</vt:lpstr>
      <vt:lpstr>安保经费项目</vt:lpstr>
      <vt:lpstr>云桌面系统</vt:lpstr>
      <vt:lpstr>录播教室项目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左婕</dc:creator>
  <cp:lastModifiedBy>雀儿</cp:lastModifiedBy>
  <dcterms:created xsi:type="dcterms:W3CDTF">2019-12-16T07:13:00Z</dcterms:created>
  <dcterms:modified xsi:type="dcterms:W3CDTF">2022-08-01T08:32:49Z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3B6913D2451D4B398EA2A3B614843210</vt:lpwstr>
  </property>
</Properties>
</file>